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600" windowHeight="9555" tabRatio="637" firstSheet="7" activeTab="8"/>
  </bookViews>
  <sheets>
    <sheet name="1η ΥΠΕ" sheetId="1" r:id="rId1"/>
    <sheet name="2η ΥΠΕ" sheetId="2" r:id="rId2"/>
    <sheet name="3η ΥΠΕ" sheetId="3" r:id="rId3"/>
    <sheet name="4η ΥΠΕ" sheetId="4" r:id="rId4"/>
    <sheet name="5η ΥΠΕ" sheetId="5" r:id="rId5"/>
    <sheet name="6η ΥΠΕ" sheetId="6" r:id="rId6"/>
    <sheet name="7η ΥΠΕ" sheetId="7" r:id="rId7"/>
    <sheet name="ΓΕΝΙΚΑ ΑΘΡΟΙΣΜΑΤΑ" sheetId="9" r:id="rId8"/>
    <sheet name="ΜΕΡΙΚΟ ΣΥΝ.ΠΡΟΣΩΠΙΚΟΥ" sheetId="10" r:id="rId9"/>
    <sheet name="ΠΡΟΣΩΠΙΚΟ ΠΡΩΤΟΒΑΘΜΙΑΣ" sheetId="11" r:id="rId10"/>
  </sheets>
  <definedNames>
    <definedName name="_xlnm.Print_Area" localSheetId="1">'2η ΥΠΕ'!$1:$5</definedName>
    <definedName name="_xlnm.Print_Titles" localSheetId="0">'1η ΥΠΕ'!$A:$A,'1η ΥΠΕ'!$1:$5</definedName>
    <definedName name="_xlnm.Print_Titles" localSheetId="1">'2η ΥΠΕ'!$1:$5</definedName>
    <definedName name="_xlnm.Print_Titles" localSheetId="2">'3η ΥΠΕ'!$1:$5</definedName>
    <definedName name="_xlnm.Print_Titles" localSheetId="3">'4η ΥΠΕ'!$1:$5</definedName>
    <definedName name="_xlnm.Print_Titles" localSheetId="4">'5η ΥΠΕ'!$1:$5</definedName>
    <definedName name="_xlnm.Print_Titles" localSheetId="5">'6η ΥΠΕ'!$1:$5</definedName>
    <definedName name="_xlnm.Print_Titles" localSheetId="6">'7η ΥΠΕ'!$1:$5</definedName>
    <definedName name="_xlnm.Print_Titles" localSheetId="8">'ΜΕΡΙΚΟ ΣΥΝ.ΠΡΟΣΩΠΙΚΟΥ'!$1:$5</definedName>
  </definedNames>
  <calcPr calcId="125725"/>
</workbook>
</file>

<file path=xl/calcChain.xml><?xml version="1.0" encoding="utf-8"?>
<calcChain xmlns="http://schemas.openxmlformats.org/spreadsheetml/2006/main">
  <c r="B115" i="11"/>
  <c r="C132"/>
  <c r="D132"/>
  <c r="E132"/>
  <c r="F132"/>
  <c r="G132"/>
  <c r="H132"/>
  <c r="I132"/>
  <c r="C131"/>
  <c r="D131"/>
  <c r="E131"/>
  <c r="F131"/>
  <c r="G131"/>
  <c r="H131"/>
  <c r="I131"/>
  <c r="C130"/>
  <c r="D130"/>
  <c r="E130"/>
  <c r="F130"/>
  <c r="G130"/>
  <c r="H130"/>
  <c r="I130"/>
  <c r="C129"/>
  <c r="D129"/>
  <c r="E129"/>
  <c r="F129"/>
  <c r="G129"/>
  <c r="H129"/>
  <c r="I129"/>
  <c r="C128"/>
  <c r="D128"/>
  <c r="E128"/>
  <c r="F128"/>
  <c r="G128"/>
  <c r="H128"/>
  <c r="I128"/>
  <c r="C127"/>
  <c r="D127"/>
  <c r="E127"/>
  <c r="F127"/>
  <c r="G127"/>
  <c r="H127"/>
  <c r="I127"/>
  <c r="B127"/>
  <c r="B128"/>
  <c r="B129"/>
  <c r="B130"/>
  <c r="B131"/>
  <c r="B132"/>
  <c r="C126"/>
  <c r="D126"/>
  <c r="E126"/>
  <c r="F126"/>
  <c r="G126"/>
  <c r="H126"/>
  <c r="I126"/>
  <c r="B126"/>
  <c r="C121"/>
  <c r="D121"/>
  <c r="E121"/>
  <c r="F121"/>
  <c r="G121"/>
  <c r="H121"/>
  <c r="C120"/>
  <c r="D120"/>
  <c r="E120"/>
  <c r="F120"/>
  <c r="G120"/>
  <c r="H120"/>
  <c r="C119"/>
  <c r="D119"/>
  <c r="E119"/>
  <c r="F119"/>
  <c r="G119"/>
  <c r="H119"/>
  <c r="C118"/>
  <c r="D118"/>
  <c r="E118"/>
  <c r="F118"/>
  <c r="G118"/>
  <c r="H118"/>
  <c r="C117"/>
  <c r="D117"/>
  <c r="E117"/>
  <c r="F117"/>
  <c r="G117"/>
  <c r="H117"/>
  <c r="C116"/>
  <c r="D116"/>
  <c r="E116"/>
  <c r="F116"/>
  <c r="G116"/>
  <c r="H116"/>
  <c r="C115"/>
  <c r="D115"/>
  <c r="E115"/>
  <c r="F115"/>
  <c r="G115"/>
  <c r="H115"/>
  <c r="B116"/>
  <c r="B117"/>
  <c r="B118"/>
  <c r="B119"/>
  <c r="B120"/>
  <c r="B121"/>
  <c r="C110"/>
  <c r="D110"/>
  <c r="E110"/>
  <c r="F110"/>
  <c r="C109"/>
  <c r="D109"/>
  <c r="E109"/>
  <c r="F109"/>
  <c r="C108"/>
  <c r="D108"/>
  <c r="E108"/>
  <c r="F108"/>
  <c r="C107"/>
  <c r="D107"/>
  <c r="E107"/>
  <c r="F107"/>
  <c r="C106"/>
  <c r="D106"/>
  <c r="E106"/>
  <c r="F106"/>
  <c r="B106"/>
  <c r="B107"/>
  <c r="B108"/>
  <c r="B109"/>
  <c r="B110"/>
  <c r="C105"/>
  <c r="D105"/>
  <c r="E105"/>
  <c r="F105"/>
  <c r="B105"/>
  <c r="C93"/>
  <c r="D93"/>
  <c r="E93"/>
  <c r="F93"/>
  <c r="G93"/>
  <c r="H93"/>
  <c r="C92"/>
  <c r="D92"/>
  <c r="E92"/>
  <c r="F92"/>
  <c r="G92"/>
  <c r="H92"/>
  <c r="C91"/>
  <c r="D91"/>
  <c r="E91"/>
  <c r="F91"/>
  <c r="G91"/>
  <c r="H91"/>
  <c r="C90"/>
  <c r="D90"/>
  <c r="E90"/>
  <c r="F90"/>
  <c r="G90"/>
  <c r="H90"/>
  <c r="C89"/>
  <c r="D89"/>
  <c r="E89"/>
  <c r="F89"/>
  <c r="G89"/>
  <c r="H89"/>
  <c r="B89"/>
  <c r="B90"/>
  <c r="B91"/>
  <c r="B92"/>
  <c r="B93"/>
  <c r="C88"/>
  <c r="D88"/>
  <c r="E88"/>
  <c r="F88"/>
  <c r="G88"/>
  <c r="H88"/>
  <c r="B88"/>
  <c r="C81"/>
  <c r="D81"/>
  <c r="E81"/>
  <c r="F81"/>
  <c r="G81"/>
  <c r="H81"/>
  <c r="C80"/>
  <c r="D80"/>
  <c r="E80"/>
  <c r="F80"/>
  <c r="G80"/>
  <c r="H80"/>
  <c r="C79"/>
  <c r="D79"/>
  <c r="E79"/>
  <c r="F79"/>
  <c r="G79"/>
  <c r="H79"/>
  <c r="C78"/>
  <c r="D78"/>
  <c r="E78"/>
  <c r="F78"/>
  <c r="G78"/>
  <c r="H78"/>
  <c r="C77"/>
  <c r="D77"/>
  <c r="E77"/>
  <c r="F77"/>
  <c r="G77"/>
  <c r="H77"/>
  <c r="C76"/>
  <c r="D76"/>
  <c r="E76"/>
  <c r="F76"/>
  <c r="G76"/>
  <c r="H76"/>
  <c r="C75"/>
  <c r="D75"/>
  <c r="E75"/>
  <c r="F75"/>
  <c r="G75"/>
  <c r="H75"/>
  <c r="B76"/>
  <c r="B77"/>
  <c r="B78"/>
  <c r="B79"/>
  <c r="B80"/>
  <c r="B81"/>
  <c r="B75"/>
  <c r="I61"/>
  <c r="I62"/>
  <c r="I63"/>
  <c r="I64"/>
  <c r="I65"/>
  <c r="I60"/>
  <c r="C66"/>
  <c r="D66"/>
  <c r="E66"/>
  <c r="F66"/>
  <c r="G66"/>
  <c r="H66"/>
  <c r="B66"/>
  <c r="C56"/>
  <c r="C122" s="1"/>
  <c r="D56"/>
  <c r="D122" s="1"/>
  <c r="E56"/>
  <c r="E122" s="1"/>
  <c r="F56"/>
  <c r="F122" s="1"/>
  <c r="G56"/>
  <c r="G122" s="1"/>
  <c r="H56"/>
  <c r="H122" s="1"/>
  <c r="B56"/>
  <c r="B122" s="1"/>
  <c r="I50"/>
  <c r="I116" s="1"/>
  <c r="I51"/>
  <c r="I117" s="1"/>
  <c r="I52"/>
  <c r="I118" s="1"/>
  <c r="I53"/>
  <c r="I119" s="1"/>
  <c r="I54"/>
  <c r="I120" s="1"/>
  <c r="I55"/>
  <c r="I121" s="1"/>
  <c r="I49"/>
  <c r="I115" s="1"/>
  <c r="C44"/>
  <c r="C111" s="1"/>
  <c r="D44"/>
  <c r="D111" s="1"/>
  <c r="E44"/>
  <c r="E111" s="1"/>
  <c r="F44"/>
  <c r="F111" s="1"/>
  <c r="B44"/>
  <c r="B111" s="1"/>
  <c r="G39"/>
  <c r="G106" s="1"/>
  <c r="G40"/>
  <c r="G107" s="1"/>
  <c r="G41"/>
  <c r="G108" s="1"/>
  <c r="G42"/>
  <c r="G109" s="1"/>
  <c r="G43"/>
  <c r="G110" s="1"/>
  <c r="G38"/>
  <c r="G105" s="1"/>
  <c r="E25"/>
  <c r="F25"/>
  <c r="G25"/>
  <c r="H25"/>
  <c r="D25"/>
  <c r="C25"/>
  <c r="B25"/>
  <c r="I20"/>
  <c r="I89" s="1"/>
  <c r="I21"/>
  <c r="I90" s="1"/>
  <c r="I22"/>
  <c r="I91" s="1"/>
  <c r="I23"/>
  <c r="I92" s="1"/>
  <c r="I24"/>
  <c r="I93" s="1"/>
  <c r="I19"/>
  <c r="I88" s="1"/>
  <c r="I12"/>
  <c r="I81" s="1"/>
  <c r="I11"/>
  <c r="I80" s="1"/>
  <c r="I10"/>
  <c r="I79" s="1"/>
  <c r="I9"/>
  <c r="I78" s="1"/>
  <c r="I8"/>
  <c r="I77" s="1"/>
  <c r="I7"/>
  <c r="I76" s="1"/>
  <c r="I6"/>
  <c r="I75" s="1"/>
  <c r="H13"/>
  <c r="H82" s="1"/>
  <c r="G13"/>
  <c r="G82" s="1"/>
  <c r="F13"/>
  <c r="F82" s="1"/>
  <c r="E13"/>
  <c r="E82" s="1"/>
  <c r="D13"/>
  <c r="D82" s="1"/>
  <c r="C13"/>
  <c r="C82" s="1"/>
  <c r="B13"/>
  <c r="G97" i="6"/>
  <c r="F97"/>
  <c r="E97"/>
  <c r="C97"/>
  <c r="D97"/>
  <c r="B97"/>
  <c r="C74" i="5"/>
  <c r="D74"/>
  <c r="E74"/>
  <c r="F74"/>
  <c r="G74"/>
  <c r="B74"/>
  <c r="C72" i="4"/>
  <c r="D72"/>
  <c r="E72"/>
  <c r="F72"/>
  <c r="G72"/>
  <c r="B72"/>
  <c r="F67" i="3"/>
  <c r="G67"/>
  <c r="E67"/>
  <c r="C67"/>
  <c r="D67"/>
  <c r="B67"/>
  <c r="E85" i="2"/>
  <c r="F85"/>
  <c r="G85"/>
  <c r="C85"/>
  <c r="D85"/>
  <c r="B85"/>
  <c r="G62" i="7"/>
  <c r="F62"/>
  <c r="E62"/>
  <c r="D62"/>
  <c r="C62"/>
  <c r="B62"/>
  <c r="G77" i="1"/>
  <c r="F77"/>
  <c r="E77"/>
  <c r="D77"/>
  <c r="C77"/>
  <c r="B77"/>
  <c r="E94" i="11" l="1"/>
  <c r="G94"/>
  <c r="C94"/>
  <c r="I13"/>
  <c r="I82" s="1"/>
  <c r="B82"/>
  <c r="F94"/>
  <c r="B94"/>
  <c r="H94"/>
  <c r="D94"/>
  <c r="I66"/>
  <c r="I56"/>
  <c r="I122" s="1"/>
  <c r="G44"/>
  <c r="G111" s="1"/>
  <c r="I25"/>
  <c r="I94" l="1"/>
</calcChain>
</file>

<file path=xl/sharedStrings.xml><?xml version="1.0" encoding="utf-8"?>
<sst xmlns="http://schemas.openxmlformats.org/spreadsheetml/2006/main" count="1028" uniqueCount="129">
  <si>
    <t>ΔΙΟΙΚΗΤΙΚΟ ΠΡΟΣΩΠΙΚΟ</t>
  </si>
  <si>
    <t>Δ.Ε.</t>
  </si>
  <si>
    <t>Δ.Ε. (ΕΠΙΚΟΥΡΙΚΟ)</t>
  </si>
  <si>
    <t>Π.Ε.</t>
  </si>
  <si>
    <t>Π.Ε. (ΕΠΙΚΟΥΡΙΚΟ)</t>
  </si>
  <si>
    <t xml:space="preserve">Τ.Ε. </t>
  </si>
  <si>
    <t>Τ.Ε. (ΕΠΙΚΟΥΡΙΚΟ)</t>
  </si>
  <si>
    <t>Υ.Ε.</t>
  </si>
  <si>
    <t>Υ.Ε. (ΕΠΙΚΟΥΡΙΚΟ)</t>
  </si>
  <si>
    <t>ΕΠΙΣΤΗΜΟΝΙΚΟ ΜΗ ΙΑΤΡΙΚΟ ΠΡΟΣΩΠΙΚΟ</t>
  </si>
  <si>
    <t xml:space="preserve">Υ.Ε. </t>
  </si>
  <si>
    <t>Τ.Ε.</t>
  </si>
  <si>
    <t>ΙΑΤΡΟΙ ΠΕ</t>
  </si>
  <si>
    <t>ΔΙΕΥΘΥΝΤΕΣ</t>
  </si>
  <si>
    <t>ΕΙΔΙΚΕΥΟΜΕΝΟΙ</t>
  </si>
  <si>
    <t>ΕΠΙΜΕΛΗΤΕΣ Α</t>
  </si>
  <si>
    <t>ΕΠΙΜΕΛΗΤΕΣ Β</t>
  </si>
  <si>
    <t>ΛΟΙΠΟ ΠΡΟΣΩΠΙΚΟ</t>
  </si>
  <si>
    <t>Π.Ε. ΙΑΤΡΩΝ ΟΔΟΝΤΙΑΤΡΩΝ</t>
  </si>
  <si>
    <t>ΠΕ ΙΑΤΡΩΝ ΠΛΗΡΟΥΣ ΑΠΟΚΛΕΙΣΤΙΚΗΣ ΑΠΑΣΧΟΛΗΣΗΣ</t>
  </si>
  <si>
    <t>(κενό)</t>
  </si>
  <si>
    <t>ΝΟΣΗΛΕΥΤΙΚΟ ΠΡΟΣΩΠΙΚΟ</t>
  </si>
  <si>
    <t>ΠΑΡΑΪΑΤΡΙΚΟ ΠΡΟΣΩΠΙΚΟ</t>
  </si>
  <si>
    <t>ΤΕΧΝΙΚΟ ΠΡΟΣΩΠΙΚΟ</t>
  </si>
  <si>
    <t>ΥΠΗΡΕΤΟΥΝΤΕΣ ΕΣΥ (ΔΙΕΥΘΥΝΤΕΣ)</t>
  </si>
  <si>
    <t>ΥΠΗΡΕΤΟΥΝΤΕΣ ΕΣΥ (ΔΙΕΥΘΥΝΤΗΣ - ΣΥΝΤΟΝΙΣΤΗΣ)</t>
  </si>
  <si>
    <t>ΔΙΕΥΘΥΝΤΗΣ (ΣΥΝΤΟΝΙΣΤΗΣ)</t>
  </si>
  <si>
    <t>ΥΠΗΡΕΤΟΥΝΤΕΣ ΕΣΥ (ΕΙΔΙΚΕΥΟΜΕΝΟΙ)</t>
  </si>
  <si>
    <t>ΥΠΗΡΕΤΟΥΝΤΕΣ ΕΣΥ (ΕΞΕΙΔΙΚΕΥΟΜΕΝΟΙ)</t>
  </si>
  <si>
    <t>ΕΞΕΙΔΙΚΕΥΟΜΕΝΟΙ</t>
  </si>
  <si>
    <t>ΥΠΗΡΕΤΟΥΝΤΕΣ ΕΣΥ (ΕΠΙΜΕΛΗΤΕΣ Α)</t>
  </si>
  <si>
    <t>ΥΠΗΡΕΤΟΥΝΤΕΣ ΕΣΥ (ΕΠΙΜΕΛΗΤΕΣ Β)</t>
  </si>
  <si>
    <t>ΕΠΙΜΕΛΗΤΗΣ Β</t>
  </si>
  <si>
    <t>ΥΠΗΡΕΤΟΥΝΤΕΣ ΙΑΤΡΟΙ ΕΣΥ</t>
  </si>
  <si>
    <t>ΕΠΙΚΟΥΡΙΚΟΙ</t>
  </si>
  <si>
    <t>Π.Ε. ΙΑΤΡΩΝ - ΟΔΟΝΤΙΑΤΡΩΝ</t>
  </si>
  <si>
    <t>ΟΡΓΑΝΙΚΩΝ ΘΕΣΕΩΝ</t>
  </si>
  <si>
    <t>ΣΥΝΟΛΟ</t>
  </si>
  <si>
    <t>ΠΡΟΒΛΕΠΟΜΕΝΩΝ</t>
  </si>
  <si>
    <t>ΣΕ ΘΕΣΗ ΥΠΟΧΡΕΩΝ ΥΠΗΡΕΣΙΑΣ ΥΠΑΙΘΡΟΥ</t>
  </si>
  <si>
    <t xml:space="preserve">ΕΠΙΜΕΛΗΤΕΣ ΓΕΝΙΚΗΣ ΙΑΤΡΙΚΗΣ </t>
  </si>
  <si>
    <t xml:space="preserve">1η ΥΠΕ </t>
  </si>
  <si>
    <t xml:space="preserve">ΣΥΝΟΛΟ </t>
  </si>
  <si>
    <t>ΣΕ ΟΡΓΑΝΙΚΕΣ</t>
  </si>
  <si>
    <t>ΥΠΗΡΕΤΟΥΝΤΩΝ</t>
  </si>
  <si>
    <t>ΘΕΣΕΙΣ</t>
  </si>
  <si>
    <t>ΑΠΌ ΚΕΝΕΣ</t>
  </si>
  <si>
    <t xml:space="preserve">ΟΡΓΑΝΙΚΕΣ  </t>
  </si>
  <si>
    <t xml:space="preserve">ΟΡΓΑΝΙΚΩΝ  </t>
  </si>
  <si>
    <t>ΘΕΣΕΩΝ</t>
  </si>
  <si>
    <t xml:space="preserve">ΥΠΗΡΕΤΟΥΝΤΩΝ  </t>
  </si>
  <si>
    <t xml:space="preserve">ΣΥΝΟΛΟ  </t>
  </si>
  <si>
    <t xml:space="preserve">ΓΕΝΙΚΑ  ΣΥΝΟΛΑ </t>
  </si>
  <si>
    <t xml:space="preserve">2η ΥΠΕ </t>
  </si>
  <si>
    <t xml:space="preserve">7η ΥΠΕ </t>
  </si>
  <si>
    <t xml:space="preserve">6η ΥΠΕ </t>
  </si>
  <si>
    <t xml:space="preserve">5η ΥΠΕ </t>
  </si>
  <si>
    <t xml:space="preserve">4η ΥΠΕ </t>
  </si>
  <si>
    <t xml:space="preserve">3η ΥΠΕ </t>
  </si>
  <si>
    <t>ΕΠΙΚΟΥΡΙΚΟΙ ΙΑΤΡΟΙ</t>
  </si>
  <si>
    <t xml:space="preserve">ΕΠΙΣΤΗΜΟΝΙΚΟ ΜΗ ΙΑΤΡΙΚΟ  </t>
  </si>
  <si>
    <t xml:space="preserve">ΠΕ  </t>
  </si>
  <si>
    <t>ΥΠΟΧΡΕΟΙ ΥΠΗΡΕΣΙΑΣ ΥΠΑΙΘΡΟΥ</t>
  </si>
  <si>
    <t>ΠΕ ΦΑΡΜΑΚΟΠΟΙΟΙ</t>
  </si>
  <si>
    <t>ΥΠΗΡΕΤΟΥΝΤΕΣ ΑΓΡΟΤΙΚΟΙ - ΟΡΙΣΜΕΝΟΙ ΧΡΟΝΟΥ</t>
  </si>
  <si>
    <t>ΥΠΗΡΕΤΟΥΝΤΕΣ ΑΓΡΟΤΙΚΟΙ (ΟΡΙΣΜΕΝΟΥ ΧΡΟΝΟΥ)</t>
  </si>
  <si>
    <t xml:space="preserve"> </t>
  </si>
  <si>
    <t xml:space="preserve">ΠΑΡΑΪΑΤΡΙΚΟ </t>
  </si>
  <si>
    <t xml:space="preserve">ΕΠΙΣΤΗΜΟΝΙΚΟ ΜΗ ΙΑΤΡΙΚΟ </t>
  </si>
  <si>
    <t>ΕΠΙΚΟΥΡΙΚΟΙ (Νοσηλευτικό Προσωπικό)</t>
  </si>
  <si>
    <t>ΕΠΙΣΤΗΜΟΝΙΚΟ ΜΗ ΙΑΤΡΙΚΟ</t>
  </si>
  <si>
    <t>ΝΟΣΟΚΟΜ. ΦΑΡΜΑΚΟΠΟΙΟΙ (ΕΠΙΜΕΛΗΤΕΣ Γ)</t>
  </si>
  <si>
    <t>ΥΠΗΡΕΤΟΥΝΤΕΣ ΑΓΡΟΤΙΚΟΙ-ΟΡΙΣΜΕΝΟΙ ΧΡΟΝΟΥ</t>
  </si>
  <si>
    <t>ΕΠΙΜΕΛΗΤΕΣ ΓΕΝΙΚΗΣ ΙΑΤΡΙΚΗΣ ΣΕ ΘΕΣΗ</t>
  </si>
  <si>
    <t>ΥΠΟΧΡΕΩΝ ΥΠΗΡΕΣΙΑΣ ΥΠΑΙΘΡΟΥ</t>
  </si>
  <si>
    <t>ΕΠΙΚΟΥΡΙΚΟΙ (Διοικητικό Προσωπικό)</t>
  </si>
  <si>
    <t xml:space="preserve">Τ.Ε. (ΕΠΙΚΟΥΡΙΚΟ) </t>
  </si>
  <si>
    <t>ΕΠΙΚΟΥΡΙΚΟΙ (Παραϊατρικό Προσωπικό)</t>
  </si>
  <si>
    <t>Νοσοκομειακοί Φαρμακοποιοί (Διευθυντές)</t>
  </si>
  <si>
    <t>Νοσοκομειακοί Φαρμακοποιοί (Επιμελητές Γ)</t>
  </si>
  <si>
    <t>ΥΠΕ</t>
  </si>
  <si>
    <t xml:space="preserve">ΓΕΝΙΚΑ  ΑΘΡΟΙΣΜΑΤΑ </t>
  </si>
  <si>
    <t>1η ΥΠΕ</t>
  </si>
  <si>
    <t>2η ΥΠΕ</t>
  </si>
  <si>
    <t>3η ΥΠΕ</t>
  </si>
  <si>
    <t>4η ΥΠΕ</t>
  </si>
  <si>
    <t>5η ΥΠΕ</t>
  </si>
  <si>
    <t>6η ΥΠΕ</t>
  </si>
  <si>
    <t>7η ΥΠΕ</t>
  </si>
  <si>
    <t>ΙΑΝΟΥΑΡΙΟΣ</t>
  </si>
  <si>
    <t xml:space="preserve">     ΜΑΙΟΣ</t>
  </si>
  <si>
    <t>ΥΠΕ 1</t>
  </si>
  <si>
    <t>ΥΠΕ 2</t>
  </si>
  <si>
    <t>ΥΠΕ 3</t>
  </si>
  <si>
    <t>ΥΠΕ 4</t>
  </si>
  <si>
    <t>ΥΠΕ 5</t>
  </si>
  <si>
    <t>ΥΠΕ 6</t>
  </si>
  <si>
    <t>ΥΠΕ 7</t>
  </si>
  <si>
    <t>ΝΟΣΗΛΕΥΤΙΚΟ</t>
  </si>
  <si>
    <t>ΠΡΟΣΩΠΙΚΟ</t>
  </si>
  <si>
    <t>ΠΑΡΑΪΑΤΡΙΚΟ</t>
  </si>
  <si>
    <t>ΤΕΧΝΙΚΟ</t>
  </si>
  <si>
    <t>ΔΙΟΙΚΗΤΙΚΟ</t>
  </si>
  <si>
    <t>ΕΠΙΣΤΗΜΟΝΙΚΟ</t>
  </si>
  <si>
    <t>ΜΗ ΙΑΤΡΙΚΟ</t>
  </si>
  <si>
    <t>ΛΟΙΠΟ</t>
  </si>
  <si>
    <t xml:space="preserve">                 ΠΡΟΣΩΠΙΚΟ ΚΕΝΤΡΩΝ ΥΓΕΙΑΣ</t>
  </si>
  <si>
    <t xml:space="preserve">                           ΠΡΟΣΩΠΙΚΟ ΠΠΙ</t>
  </si>
  <si>
    <t>ΥΠΟΧΡΕΟΙ</t>
  </si>
  <si>
    <t>ΥΠΗΡΕΣΙΑΣ</t>
  </si>
  <si>
    <t>ΥΠΑΙΘΡΟΥ</t>
  </si>
  <si>
    <t>ΓΕΝΙΚΟΙ ΙΑΤΡΟΙ</t>
  </si>
  <si>
    <t>ΕΠΙΜΕΛΗΤΕΣ Β ΣΕ ΘΕΣΗ</t>
  </si>
  <si>
    <t>ΙΑΤΡΩΝ ΥΠΗΡΕΣΙΑΣ</t>
  </si>
  <si>
    <t>ΙΑΤΡΟΙ</t>
  </si>
  <si>
    <t>ΥΠΑΙΘΡΟΥ ΕΠΙ</t>
  </si>
  <si>
    <t>ΘΗΤΕΙΑ</t>
  </si>
  <si>
    <t>ΝΟΣΗΛΕΥΤΕΣ</t>
  </si>
  <si>
    <t>ΜΑΙΕΣ</t>
  </si>
  <si>
    <t xml:space="preserve">                 ΠΡΟΣΩΠΙΚΟ ΜΟΝΑΔΩΝ ΥΓΕΙΑΣ</t>
  </si>
  <si>
    <t xml:space="preserve">                 ΠΡΟΣΩΠΙΚΟ ΤΟΠΙΚΩΝ ΙΑΤΡΕΙΩΝ</t>
  </si>
  <si>
    <t>ΜΑΙΟΣ 2016</t>
  </si>
  <si>
    <t>ΕΠΙΣΤ.ΜΗ ΙΑΤΡΙΚΟ</t>
  </si>
  <si>
    <t xml:space="preserve">       ΙΑΝΟΥΑΡΙΟΣ 2015</t>
  </si>
  <si>
    <t>ΕΠΙΣΤ. ΜΗ ΙΑΤΡΙΚΟ</t>
  </si>
  <si>
    <t>ΜΕΡΙΚΟ ΣΥΝΟΛΟ</t>
  </si>
  <si>
    <t>ΠΡΟΣΩΠΙΚΟΥ</t>
  </si>
  <si>
    <t>ΜΕ ΚΥΡΙΕΣ ΕΙΔΙΚΟΤΗΤΕΣ</t>
  </si>
  <si>
    <t xml:space="preserve">ΥΠΗΡΕΤΟΥΝΤΕΣ ΙΑΤΡΟΙ 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</si>
</sst>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\ _€_-;\-* #,##0.000\ _€_-;_-* &quot;-&quot;??\ _€_-;_-@_-"/>
  </numFmts>
  <fonts count="10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6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/>
    </xf>
    <xf numFmtId="1" fontId="0" fillId="0" borderId="2" xfId="1" applyNumberFormat="1" applyFont="1" applyBorder="1" applyAlignment="1">
      <alignment horizontal="center"/>
    </xf>
    <xf numFmtId="1" fontId="2" fillId="0" borderId="2" xfId="1" applyNumberFormat="1" applyFont="1" applyBorder="1" applyAlignment="1">
      <alignment horizontal="center"/>
    </xf>
    <xf numFmtId="1" fontId="2" fillId="0" borderId="3" xfId="1" applyNumberFormat="1" applyFont="1" applyBorder="1" applyAlignment="1">
      <alignment horizontal="center"/>
    </xf>
    <xf numFmtId="0" fontId="5" fillId="0" borderId="0" xfId="0" applyFont="1"/>
    <xf numFmtId="0" fontId="5" fillId="3" borderId="5" xfId="0" applyFont="1" applyFill="1" applyBorder="1" applyAlignment="1">
      <alignment horizontal="center"/>
    </xf>
    <xf numFmtId="0" fontId="2" fillId="3" borderId="1" xfId="0" applyFont="1" applyFill="1" applyBorder="1"/>
    <xf numFmtId="1" fontId="2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2" fillId="3" borderId="3" xfId="1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5" fillId="5" borderId="1" xfId="0" applyFont="1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/>
    </xf>
    <xf numFmtId="0" fontId="0" fillId="2" borderId="1" xfId="0" applyFont="1" applyFill="1" applyBorder="1"/>
    <xf numFmtId="1" fontId="1" fillId="2" borderId="1" xfId="1" applyNumberFormat="1" applyFont="1" applyFill="1" applyBorder="1" applyAlignment="1">
      <alignment horizontal="center"/>
    </xf>
    <xf numFmtId="0" fontId="0" fillId="2" borderId="2" xfId="0" applyFont="1" applyFill="1" applyBorder="1"/>
    <xf numFmtId="1" fontId="1" fillId="2" borderId="2" xfId="1" applyNumberFormat="1" applyFont="1" applyFill="1" applyBorder="1" applyAlignment="1">
      <alignment horizontal="center"/>
    </xf>
    <xf numFmtId="0" fontId="0" fillId="2" borderId="3" xfId="0" applyFont="1" applyFill="1" applyBorder="1"/>
    <xf numFmtId="1" fontId="1" fillId="2" borderId="3" xfId="1" applyNumberFormat="1" applyFont="1" applyFill="1" applyBorder="1" applyAlignment="1">
      <alignment horizontal="center"/>
    </xf>
    <xf numFmtId="0" fontId="0" fillId="0" borderId="5" xfId="0" applyBorder="1"/>
    <xf numFmtId="0" fontId="2" fillId="3" borderId="3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2" fillId="3" borderId="1" xfId="1" applyNumberFormat="1" applyFont="1" applyFill="1" applyBorder="1" applyAlignment="1">
      <alignment horizontal="center"/>
    </xf>
    <xf numFmtId="0" fontId="0" fillId="0" borderId="2" xfId="1" applyNumberFormat="1" applyFont="1" applyBorder="1" applyAlignment="1">
      <alignment horizontal="center"/>
    </xf>
    <xf numFmtId="0" fontId="0" fillId="2" borderId="2" xfId="1" applyNumberFormat="1" applyFont="1" applyFill="1" applyBorder="1" applyAlignment="1">
      <alignment horizontal="center"/>
    </xf>
    <xf numFmtId="0" fontId="1" fillId="2" borderId="2" xfId="1" applyNumberFormat="1" applyFont="1" applyFill="1" applyBorder="1" applyAlignment="1">
      <alignment horizontal="center"/>
    </xf>
    <xf numFmtId="0" fontId="0" fillId="2" borderId="3" xfId="1" applyNumberFormat="1" applyFont="1" applyFill="1" applyBorder="1" applyAlignment="1">
      <alignment horizontal="center"/>
    </xf>
    <xf numFmtId="0" fontId="1" fillId="2" borderId="3" xfId="1" applyNumberFormat="1" applyFont="1" applyFill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0" fontId="2" fillId="4" borderId="1" xfId="1" applyNumberFormat="1" applyFont="1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/>
    </xf>
    <xf numFmtId="1" fontId="2" fillId="4" borderId="1" xfId="1" applyNumberFormat="1" applyFont="1" applyFill="1" applyBorder="1" applyAlignment="1">
      <alignment horizontal="center"/>
    </xf>
    <xf numFmtId="0" fontId="0" fillId="2" borderId="0" xfId="0" applyFill="1"/>
    <xf numFmtId="0" fontId="0" fillId="2" borderId="0" xfId="0" applyFont="1" applyFill="1"/>
    <xf numFmtId="0" fontId="0" fillId="2" borderId="1" xfId="0" applyFill="1" applyBorder="1"/>
    <xf numFmtId="0" fontId="2" fillId="2" borderId="0" xfId="0" applyFont="1" applyFill="1"/>
    <xf numFmtId="0" fontId="0" fillId="0" borderId="6" xfId="0" applyBorder="1"/>
    <xf numFmtId="0" fontId="0" fillId="0" borderId="7" xfId="0" applyBorder="1"/>
    <xf numFmtId="1" fontId="0" fillId="0" borderId="3" xfId="1" applyNumberFormat="1" applyFont="1" applyBorder="1" applyAlignment="1">
      <alignment horizontal="center"/>
    </xf>
    <xf numFmtId="0" fontId="0" fillId="0" borderId="3" xfId="0" applyFont="1" applyBorder="1"/>
    <xf numFmtId="1" fontId="1" fillId="0" borderId="3" xfId="1" applyNumberFormat="1" applyFont="1" applyBorder="1" applyAlignment="1">
      <alignment horizontal="center"/>
    </xf>
    <xf numFmtId="0" fontId="0" fillId="0" borderId="0" xfId="0" applyFont="1"/>
    <xf numFmtId="0" fontId="5" fillId="6" borderId="5" xfId="0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/>
    </xf>
    <xf numFmtId="0" fontId="0" fillId="4" borderId="1" xfId="0" applyFill="1" applyBorder="1"/>
    <xf numFmtId="164" fontId="6" fillId="6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0" borderId="0" xfId="0" applyBorder="1"/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2" fillId="7" borderId="1" xfId="0" applyFont="1" applyFill="1" applyBorder="1"/>
    <xf numFmtId="164" fontId="2" fillId="7" borderId="1" xfId="1" applyNumberFormat="1" applyFont="1" applyFill="1" applyBorder="1" applyAlignment="1">
      <alignment horizontal="center"/>
    </xf>
    <xf numFmtId="0" fontId="2" fillId="7" borderId="0" xfId="0" applyFont="1" applyFill="1"/>
    <xf numFmtId="164" fontId="2" fillId="7" borderId="3" xfId="1" applyNumberFormat="1" applyFont="1" applyFill="1" applyBorder="1" applyAlignment="1">
      <alignment horizontal="center"/>
    </xf>
    <xf numFmtId="0" fontId="2" fillId="7" borderId="3" xfId="0" applyFont="1" applyFill="1" applyBorder="1"/>
    <xf numFmtId="0" fontId="7" fillId="8" borderId="2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9" borderId="0" xfId="0" applyFill="1"/>
    <xf numFmtId="0" fontId="2" fillId="0" borderId="0" xfId="0" applyFont="1" applyBorder="1" applyAlignment="1">
      <alignment horizontal="center"/>
    </xf>
    <xf numFmtId="164" fontId="0" fillId="0" borderId="1" xfId="0" applyNumberFormat="1" applyBorder="1"/>
    <xf numFmtId="165" fontId="2" fillId="2" borderId="0" xfId="1" applyNumberFormat="1" applyFont="1" applyFill="1" applyBorder="1" applyAlignment="1">
      <alignment horizontal="center"/>
    </xf>
    <xf numFmtId="165" fontId="0" fillId="2" borderId="0" xfId="1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6" borderId="0" xfId="0" applyFill="1"/>
    <xf numFmtId="0" fontId="8" fillId="3" borderId="0" xfId="0" applyFont="1" applyFill="1"/>
    <xf numFmtId="0" fontId="8" fillId="4" borderId="0" xfId="0" applyFont="1" applyFill="1"/>
    <xf numFmtId="0" fontId="0" fillId="0" borderId="0" xfId="0" applyBorder="1" applyAlignment="1">
      <alignment horizontal="center"/>
    </xf>
    <xf numFmtId="0" fontId="9" fillId="6" borderId="0" xfId="0" applyFont="1" applyFill="1"/>
    <xf numFmtId="1" fontId="0" fillId="0" borderId="0" xfId="0" applyNumberForma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0" xfId="0" applyBorder="1"/>
    <xf numFmtId="0" fontId="5" fillId="5" borderId="3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6"/>
  <sheetViews>
    <sheetView topLeftCell="A55" workbookViewId="0">
      <selection sqref="A1:G78"/>
    </sheetView>
  </sheetViews>
  <sheetFormatPr defaultRowHeight="15"/>
  <cols>
    <col min="1" max="1" width="41.85546875" customWidth="1"/>
    <col min="2" max="2" width="18" style="2" customWidth="1"/>
    <col min="3" max="3" width="15.7109375" style="2" customWidth="1"/>
    <col min="4" max="4" width="13.140625" style="2" customWidth="1"/>
    <col min="5" max="5" width="16.140625" style="2" customWidth="1"/>
    <col min="6" max="6" width="13.7109375" style="2" customWidth="1"/>
    <col min="7" max="7" width="12.140625" style="2" customWidth="1"/>
  </cols>
  <sheetData>
    <row r="1" spans="1:7" ht="21">
      <c r="A1" s="34"/>
      <c r="B1" s="64" t="s">
        <v>89</v>
      </c>
      <c r="C1" s="65">
        <v>2015</v>
      </c>
      <c r="D1" s="66"/>
      <c r="E1" s="64" t="s">
        <v>90</v>
      </c>
      <c r="F1" s="65">
        <v>2016</v>
      </c>
      <c r="G1" s="66"/>
    </row>
    <row r="2" spans="1:7" ht="23.25">
      <c r="A2" s="17"/>
      <c r="B2" s="7"/>
      <c r="C2" s="7" t="s">
        <v>37</v>
      </c>
      <c r="D2" s="7" t="s">
        <v>37</v>
      </c>
      <c r="E2" s="7" t="s">
        <v>37</v>
      </c>
      <c r="F2" s="7" t="s">
        <v>37</v>
      </c>
      <c r="G2" s="7" t="s">
        <v>51</v>
      </c>
    </row>
    <row r="3" spans="1:7">
      <c r="B3" s="8" t="s">
        <v>42</v>
      </c>
      <c r="C3" s="8" t="s">
        <v>44</v>
      </c>
      <c r="D3" s="8" t="s">
        <v>46</v>
      </c>
      <c r="E3" s="22" t="s">
        <v>38</v>
      </c>
      <c r="F3" s="22" t="s">
        <v>50</v>
      </c>
      <c r="G3" s="8" t="s">
        <v>46</v>
      </c>
    </row>
    <row r="4" spans="1:7" ht="23.25">
      <c r="A4" s="26" t="s">
        <v>41</v>
      </c>
      <c r="B4" s="8" t="s">
        <v>38</v>
      </c>
      <c r="C4" s="8" t="s">
        <v>43</v>
      </c>
      <c r="D4" s="8" t="s">
        <v>47</v>
      </c>
      <c r="E4" s="8" t="s">
        <v>48</v>
      </c>
      <c r="F4" s="9" t="s">
        <v>43</v>
      </c>
      <c r="G4" s="9" t="s">
        <v>47</v>
      </c>
    </row>
    <row r="5" spans="1:7">
      <c r="B5" s="10" t="s">
        <v>36</v>
      </c>
      <c r="C5" s="10" t="s">
        <v>45</v>
      </c>
      <c r="D5" s="11" t="s">
        <v>45</v>
      </c>
      <c r="E5" s="11" t="s">
        <v>49</v>
      </c>
      <c r="F5" s="11" t="s">
        <v>45</v>
      </c>
      <c r="G5" s="11" t="s">
        <v>45</v>
      </c>
    </row>
    <row r="6" spans="1:7" s="1" customFormat="1">
      <c r="A6" s="19" t="s">
        <v>0</v>
      </c>
      <c r="B6" s="23">
        <v>3794</v>
      </c>
      <c r="C6" s="23">
        <v>2166</v>
      </c>
      <c r="D6" s="23">
        <v>1525</v>
      </c>
      <c r="E6" s="23">
        <v>3172</v>
      </c>
      <c r="F6" s="23">
        <v>1897</v>
      </c>
      <c r="G6" s="23">
        <v>1201</v>
      </c>
    </row>
    <row r="7" spans="1:7">
      <c r="A7" s="12" t="s">
        <v>3</v>
      </c>
      <c r="B7" s="13">
        <v>424</v>
      </c>
      <c r="C7" s="13">
        <v>330</v>
      </c>
      <c r="D7" s="13">
        <v>97</v>
      </c>
      <c r="E7" s="13">
        <v>403</v>
      </c>
      <c r="F7" s="13">
        <v>333</v>
      </c>
      <c r="G7" s="13">
        <v>69</v>
      </c>
    </row>
    <row r="8" spans="1:7">
      <c r="A8" s="12" t="s">
        <v>4</v>
      </c>
      <c r="B8" s="13">
        <v>2</v>
      </c>
      <c r="C8" s="13">
        <v>2</v>
      </c>
      <c r="D8" s="13"/>
      <c r="E8" s="13">
        <v>0</v>
      </c>
      <c r="F8" s="13">
        <v>0</v>
      </c>
      <c r="G8" s="13">
        <v>0</v>
      </c>
    </row>
    <row r="9" spans="1:7">
      <c r="A9" s="12" t="s">
        <v>5</v>
      </c>
      <c r="B9" s="13">
        <v>371</v>
      </c>
      <c r="C9" s="13">
        <v>309</v>
      </c>
      <c r="D9" s="13">
        <v>66</v>
      </c>
      <c r="E9" s="13">
        <v>353</v>
      </c>
      <c r="F9" s="13">
        <v>286</v>
      </c>
      <c r="G9" s="13">
        <v>64</v>
      </c>
    </row>
    <row r="10" spans="1:7">
      <c r="A10" s="12" t="s">
        <v>6</v>
      </c>
      <c r="B10" s="13"/>
      <c r="C10" s="13"/>
      <c r="D10" s="13"/>
      <c r="E10" s="13">
        <v>0</v>
      </c>
      <c r="F10" s="13">
        <v>0</v>
      </c>
      <c r="G10" s="13">
        <v>0</v>
      </c>
    </row>
    <row r="11" spans="1:7">
      <c r="A11" s="12" t="s">
        <v>1</v>
      </c>
      <c r="B11" s="13">
        <v>1637</v>
      </c>
      <c r="C11" s="13">
        <v>1102</v>
      </c>
      <c r="D11" s="13">
        <v>456</v>
      </c>
      <c r="E11" s="13">
        <v>1573</v>
      </c>
      <c r="F11" s="13">
        <v>964</v>
      </c>
      <c r="G11" s="13">
        <v>539</v>
      </c>
    </row>
    <row r="12" spans="1:7">
      <c r="A12" s="12" t="s">
        <v>2</v>
      </c>
      <c r="B12" s="13"/>
      <c r="C12" s="13"/>
      <c r="D12" s="13"/>
      <c r="E12" s="13">
        <v>0</v>
      </c>
      <c r="F12" s="13">
        <v>0</v>
      </c>
      <c r="G12" s="13">
        <v>0</v>
      </c>
    </row>
    <row r="13" spans="1:7">
      <c r="A13" s="12" t="s">
        <v>7</v>
      </c>
      <c r="B13" s="13">
        <v>1360</v>
      </c>
      <c r="C13" s="13">
        <v>423</v>
      </c>
      <c r="D13" s="13">
        <v>906</v>
      </c>
      <c r="E13" s="13">
        <v>843</v>
      </c>
      <c r="F13" s="13">
        <v>314</v>
      </c>
      <c r="G13" s="13">
        <v>529</v>
      </c>
    </row>
    <row r="14" spans="1:7">
      <c r="A14" s="12" t="s">
        <v>8</v>
      </c>
      <c r="B14" s="13"/>
      <c r="C14" s="13"/>
      <c r="D14" s="13"/>
      <c r="E14" s="13">
        <v>0</v>
      </c>
      <c r="F14" s="13">
        <v>0</v>
      </c>
      <c r="G14" s="13">
        <v>0</v>
      </c>
    </row>
    <row r="15" spans="1:7" s="1" customFormat="1">
      <c r="A15" s="19" t="s">
        <v>9</v>
      </c>
      <c r="B15" s="20">
        <v>690</v>
      </c>
      <c r="C15" s="20">
        <v>497</v>
      </c>
      <c r="D15" s="20">
        <v>178</v>
      </c>
      <c r="E15" s="20">
        <v>643</v>
      </c>
      <c r="F15" s="20">
        <v>497</v>
      </c>
      <c r="G15" s="20">
        <v>165</v>
      </c>
    </row>
    <row r="16" spans="1:7">
      <c r="A16" s="12" t="s">
        <v>3</v>
      </c>
      <c r="B16" s="13">
        <v>590</v>
      </c>
      <c r="C16" s="13">
        <v>430</v>
      </c>
      <c r="D16" s="13">
        <v>145</v>
      </c>
      <c r="E16" s="13">
        <v>551</v>
      </c>
      <c r="F16" s="13">
        <v>430</v>
      </c>
      <c r="G16" s="13">
        <v>142</v>
      </c>
    </row>
    <row r="17" spans="1:7">
      <c r="A17" s="12" t="s">
        <v>11</v>
      </c>
      <c r="B17" s="13">
        <v>100</v>
      </c>
      <c r="C17" s="13">
        <v>67</v>
      </c>
      <c r="D17" s="13">
        <v>33</v>
      </c>
      <c r="E17" s="13">
        <v>92</v>
      </c>
      <c r="F17" s="13">
        <v>67</v>
      </c>
      <c r="G17" s="13">
        <v>23</v>
      </c>
    </row>
    <row r="18" spans="1:7">
      <c r="A18" s="12" t="s">
        <v>1</v>
      </c>
      <c r="B18" s="13"/>
      <c r="C18" s="13"/>
      <c r="D18" s="13"/>
      <c r="E18" s="13">
        <v>0</v>
      </c>
      <c r="F18" s="13">
        <v>0</v>
      </c>
      <c r="G18" s="13">
        <v>0</v>
      </c>
    </row>
    <row r="19" spans="1:7">
      <c r="A19" s="12" t="s">
        <v>10</v>
      </c>
      <c r="B19" s="13"/>
      <c r="C19" s="13"/>
      <c r="D19" s="13"/>
      <c r="E19" s="13">
        <v>0</v>
      </c>
      <c r="F19" s="13">
        <v>0</v>
      </c>
      <c r="G19" s="13">
        <v>0</v>
      </c>
    </row>
    <row r="20" spans="1:7">
      <c r="A20" s="19" t="s">
        <v>12</v>
      </c>
      <c r="B20" s="20">
        <v>164</v>
      </c>
      <c r="C20" s="20">
        <v>55</v>
      </c>
      <c r="D20" s="20">
        <v>66</v>
      </c>
      <c r="E20" s="20"/>
      <c r="F20" s="20"/>
      <c r="G20" s="20"/>
    </row>
    <row r="21" spans="1:7">
      <c r="A21" s="12" t="s">
        <v>13</v>
      </c>
      <c r="B21" s="13">
        <v>15</v>
      </c>
      <c r="C21" s="13">
        <v>17</v>
      </c>
      <c r="D21" s="13">
        <v>4</v>
      </c>
      <c r="E21" s="13"/>
      <c r="F21" s="13"/>
      <c r="G21" s="13"/>
    </row>
    <row r="22" spans="1:7">
      <c r="A22" s="12" t="s">
        <v>14</v>
      </c>
      <c r="B22" s="13">
        <v>3</v>
      </c>
      <c r="C22" s="13">
        <v>0</v>
      </c>
      <c r="D22" s="13">
        <v>0</v>
      </c>
      <c r="E22" s="13"/>
      <c r="F22" s="13"/>
      <c r="G22" s="13"/>
    </row>
    <row r="23" spans="1:7">
      <c r="A23" s="12" t="s">
        <v>15</v>
      </c>
      <c r="B23" s="13">
        <v>35</v>
      </c>
      <c r="C23" s="13">
        <v>10</v>
      </c>
      <c r="D23" s="13">
        <v>12</v>
      </c>
      <c r="E23" s="13"/>
      <c r="F23" s="13"/>
      <c r="G23" s="13"/>
    </row>
    <row r="24" spans="1:7">
      <c r="A24" s="3" t="s">
        <v>16</v>
      </c>
      <c r="B24" s="14">
        <v>111</v>
      </c>
      <c r="C24" s="14">
        <v>26</v>
      </c>
      <c r="D24" s="14">
        <v>50</v>
      </c>
      <c r="E24" s="14"/>
      <c r="F24" s="14"/>
      <c r="G24" s="14"/>
    </row>
    <row r="25" spans="1:7" s="1" customFormat="1">
      <c r="A25" s="5" t="s">
        <v>40</v>
      </c>
      <c r="B25" s="15"/>
      <c r="C25" s="15"/>
      <c r="D25" s="15"/>
      <c r="E25" s="15"/>
      <c r="F25" s="15"/>
      <c r="G25" s="15"/>
    </row>
    <row r="26" spans="1:7" s="1" customFormat="1">
      <c r="A26" s="6" t="s">
        <v>39</v>
      </c>
      <c r="B26" s="16"/>
      <c r="C26" s="16">
        <v>2</v>
      </c>
      <c r="D26" s="16"/>
      <c r="E26" s="16"/>
      <c r="F26" s="16"/>
      <c r="G26" s="16"/>
    </row>
    <row r="27" spans="1:7">
      <c r="A27" s="24" t="s">
        <v>17</v>
      </c>
      <c r="B27" s="23">
        <v>621</v>
      </c>
      <c r="C27" s="23">
        <v>210</v>
      </c>
      <c r="D27" s="23">
        <v>401</v>
      </c>
      <c r="E27" s="23">
        <v>745</v>
      </c>
      <c r="F27" s="23">
        <v>238</v>
      </c>
      <c r="G27" s="23">
        <v>497</v>
      </c>
    </row>
    <row r="28" spans="1:7">
      <c r="A28" s="12" t="s">
        <v>3</v>
      </c>
      <c r="B28" s="13">
        <v>20</v>
      </c>
      <c r="C28" s="13">
        <v>12</v>
      </c>
      <c r="D28" s="13">
        <v>2</v>
      </c>
      <c r="E28" s="13">
        <v>22</v>
      </c>
      <c r="F28" s="13">
        <v>9</v>
      </c>
      <c r="G28" s="13">
        <v>8</v>
      </c>
    </row>
    <row r="29" spans="1:7">
      <c r="A29" s="12" t="s">
        <v>18</v>
      </c>
      <c r="B29" s="13"/>
      <c r="C29" s="13"/>
      <c r="D29" s="13"/>
      <c r="E29" s="13">
        <v>1</v>
      </c>
      <c r="F29" s="13">
        <v>1</v>
      </c>
      <c r="G29" s="13">
        <v>0</v>
      </c>
    </row>
    <row r="30" spans="1:7">
      <c r="A30" s="12" t="s">
        <v>19</v>
      </c>
      <c r="B30" s="13"/>
      <c r="C30" s="13"/>
      <c r="D30" s="13"/>
      <c r="E30" s="13">
        <v>1</v>
      </c>
      <c r="F30" s="13">
        <v>0</v>
      </c>
      <c r="G30" s="13">
        <v>0</v>
      </c>
    </row>
    <row r="31" spans="1:7">
      <c r="A31" s="12" t="s">
        <v>11</v>
      </c>
      <c r="B31" s="13">
        <v>12</v>
      </c>
      <c r="C31" s="13">
        <v>7</v>
      </c>
      <c r="D31" s="13">
        <v>2</v>
      </c>
      <c r="E31" s="13">
        <v>10</v>
      </c>
      <c r="F31" s="13">
        <v>8</v>
      </c>
      <c r="G31" s="13">
        <v>2</v>
      </c>
    </row>
    <row r="32" spans="1:7">
      <c r="A32" s="12" t="s">
        <v>1</v>
      </c>
      <c r="B32" s="13">
        <v>108</v>
      </c>
      <c r="C32" s="13">
        <v>40</v>
      </c>
      <c r="D32" s="13">
        <v>67</v>
      </c>
      <c r="E32" s="13">
        <v>102</v>
      </c>
      <c r="F32" s="13">
        <v>37</v>
      </c>
      <c r="G32" s="13">
        <v>65</v>
      </c>
    </row>
    <row r="33" spans="1:7">
      <c r="A33" s="12" t="s">
        <v>7</v>
      </c>
      <c r="B33" s="13">
        <v>481</v>
      </c>
      <c r="C33" s="13">
        <v>151</v>
      </c>
      <c r="D33" s="13">
        <v>330</v>
      </c>
      <c r="E33" s="13">
        <v>607</v>
      </c>
      <c r="F33" s="13">
        <v>183</v>
      </c>
      <c r="G33" s="13">
        <v>421</v>
      </c>
    </row>
    <row r="34" spans="1:7">
      <c r="A34" s="12" t="s">
        <v>20</v>
      </c>
      <c r="B34" s="13"/>
      <c r="C34" s="13"/>
      <c r="D34" s="13"/>
      <c r="E34" s="13">
        <v>2</v>
      </c>
      <c r="F34" s="13">
        <v>0</v>
      </c>
      <c r="G34" s="13">
        <v>1</v>
      </c>
    </row>
    <row r="35" spans="1:7" s="1" customFormat="1">
      <c r="A35" s="19" t="s">
        <v>21</v>
      </c>
      <c r="B35" s="20">
        <v>12696</v>
      </c>
      <c r="C35" s="20">
        <v>8894</v>
      </c>
      <c r="D35" s="20">
        <v>3489</v>
      </c>
      <c r="E35" s="20">
        <v>12249</v>
      </c>
      <c r="F35" s="20">
        <v>8408</v>
      </c>
      <c r="G35" s="20">
        <v>3638</v>
      </c>
    </row>
    <row r="36" spans="1:7">
      <c r="A36" s="12" t="s">
        <v>3</v>
      </c>
      <c r="B36" s="13">
        <v>510</v>
      </c>
      <c r="C36" s="13">
        <v>282</v>
      </c>
      <c r="D36" s="13">
        <v>214</v>
      </c>
      <c r="E36" s="13">
        <v>463</v>
      </c>
      <c r="F36" s="13">
        <v>286</v>
      </c>
      <c r="G36" s="13">
        <v>185</v>
      </c>
    </row>
    <row r="37" spans="1:7">
      <c r="A37" s="12" t="s">
        <v>11</v>
      </c>
      <c r="B37" s="13">
        <v>6329</v>
      </c>
      <c r="C37" s="13">
        <v>4852</v>
      </c>
      <c r="D37" s="13">
        <v>1304</v>
      </c>
      <c r="E37" s="13">
        <v>6138</v>
      </c>
      <c r="F37" s="13">
        <v>4637</v>
      </c>
      <c r="G37" s="13">
        <v>1409</v>
      </c>
    </row>
    <row r="38" spans="1:7">
      <c r="A38" s="12" t="s">
        <v>6</v>
      </c>
      <c r="B38" s="13"/>
      <c r="C38" s="13"/>
      <c r="D38" s="13"/>
      <c r="E38" s="13">
        <v>0</v>
      </c>
      <c r="F38" s="13">
        <v>0</v>
      </c>
      <c r="G38" s="13">
        <v>0</v>
      </c>
    </row>
    <row r="39" spans="1:7">
      <c r="A39" s="12" t="s">
        <v>1</v>
      </c>
      <c r="B39" s="13">
        <v>3752</v>
      </c>
      <c r="C39" s="13">
        <v>2766</v>
      </c>
      <c r="D39" s="13">
        <v>979</v>
      </c>
      <c r="E39" s="13">
        <v>3603</v>
      </c>
      <c r="F39" s="13">
        <v>2569</v>
      </c>
      <c r="G39" s="13">
        <v>982</v>
      </c>
    </row>
    <row r="40" spans="1:7">
      <c r="A40" s="12" t="s">
        <v>2</v>
      </c>
      <c r="B40" s="13"/>
      <c r="C40" s="13"/>
      <c r="D40" s="13"/>
      <c r="E40" s="13">
        <v>0</v>
      </c>
      <c r="F40" s="13">
        <v>0</v>
      </c>
      <c r="G40" s="13">
        <v>0</v>
      </c>
    </row>
    <row r="41" spans="1:7">
      <c r="A41" s="12" t="s">
        <v>7</v>
      </c>
      <c r="B41" s="13">
        <v>2105</v>
      </c>
      <c r="C41" s="13">
        <v>994</v>
      </c>
      <c r="D41" s="13">
        <v>992</v>
      </c>
      <c r="E41" s="13">
        <v>2045</v>
      </c>
      <c r="F41" s="13">
        <v>916</v>
      </c>
      <c r="G41" s="13">
        <v>1062</v>
      </c>
    </row>
    <row r="42" spans="1:7">
      <c r="A42" s="12" t="s">
        <v>8</v>
      </c>
      <c r="B42" s="13"/>
      <c r="C42" s="13"/>
      <c r="D42" s="13"/>
      <c r="E42" s="13">
        <v>0</v>
      </c>
      <c r="F42" s="13">
        <v>0</v>
      </c>
      <c r="G42" s="13">
        <v>0</v>
      </c>
    </row>
    <row r="43" spans="1:7" s="1" customFormat="1">
      <c r="A43" s="19" t="s">
        <v>22</v>
      </c>
      <c r="B43" s="20">
        <v>2530</v>
      </c>
      <c r="C43" s="20">
        <v>1694</v>
      </c>
      <c r="D43" s="20">
        <v>740</v>
      </c>
      <c r="E43" s="20">
        <v>2497</v>
      </c>
      <c r="F43" s="20">
        <v>1634</v>
      </c>
      <c r="G43" s="20">
        <v>834</v>
      </c>
    </row>
    <row r="44" spans="1:7">
      <c r="A44" s="12" t="s">
        <v>3</v>
      </c>
      <c r="B44" s="13"/>
      <c r="C44" s="13"/>
      <c r="D44" s="13"/>
      <c r="E44" s="13">
        <v>16</v>
      </c>
      <c r="F44" s="13">
        <v>7</v>
      </c>
      <c r="G44" s="13">
        <v>9</v>
      </c>
    </row>
    <row r="45" spans="1:7">
      <c r="A45" s="12" t="s">
        <v>11</v>
      </c>
      <c r="B45" s="13">
        <v>1402</v>
      </c>
      <c r="C45" s="13">
        <v>1007</v>
      </c>
      <c r="D45" s="13">
        <v>346</v>
      </c>
      <c r="E45" s="13">
        <v>1363</v>
      </c>
      <c r="F45" s="13">
        <v>980</v>
      </c>
      <c r="G45" s="13">
        <v>373</v>
      </c>
    </row>
    <row r="46" spans="1:7">
      <c r="A46" s="12" t="s">
        <v>6</v>
      </c>
      <c r="B46" s="13"/>
      <c r="C46" s="13"/>
      <c r="D46" s="13"/>
      <c r="E46" s="13">
        <v>0</v>
      </c>
      <c r="F46" s="13">
        <v>0</v>
      </c>
      <c r="G46" s="13">
        <v>0</v>
      </c>
    </row>
    <row r="47" spans="1:7">
      <c r="A47" s="12" t="s">
        <v>1</v>
      </c>
      <c r="B47" s="13">
        <v>1128</v>
      </c>
      <c r="C47" s="13">
        <v>687</v>
      </c>
      <c r="D47" s="13">
        <v>394</v>
      </c>
      <c r="E47" s="13">
        <v>1118</v>
      </c>
      <c r="F47" s="13">
        <v>647</v>
      </c>
      <c r="G47" s="13">
        <v>452</v>
      </c>
    </row>
    <row r="48" spans="1:7">
      <c r="A48" s="12" t="s">
        <v>7</v>
      </c>
      <c r="B48" s="13"/>
      <c r="C48" s="13"/>
      <c r="D48" s="13"/>
      <c r="E48" s="13">
        <v>0</v>
      </c>
      <c r="F48" s="13">
        <v>0</v>
      </c>
      <c r="G48" s="13">
        <v>0</v>
      </c>
    </row>
    <row r="49" spans="1:7" s="1" customFormat="1">
      <c r="A49" s="19" t="s">
        <v>23</v>
      </c>
      <c r="B49" s="20">
        <v>933</v>
      </c>
      <c r="C49" s="20">
        <v>465</v>
      </c>
      <c r="D49" s="20">
        <v>442</v>
      </c>
      <c r="E49" s="20">
        <v>855</v>
      </c>
      <c r="F49" s="20">
        <v>430</v>
      </c>
      <c r="G49" s="20">
        <v>406</v>
      </c>
    </row>
    <row r="50" spans="1:7">
      <c r="A50" s="12" t="s">
        <v>3</v>
      </c>
      <c r="B50" s="13">
        <v>67</v>
      </c>
      <c r="C50" s="13">
        <v>36</v>
      </c>
      <c r="D50" s="13">
        <v>30</v>
      </c>
      <c r="E50" s="13">
        <v>62</v>
      </c>
      <c r="F50" s="13">
        <v>34</v>
      </c>
      <c r="G50" s="13">
        <v>28</v>
      </c>
    </row>
    <row r="51" spans="1:7">
      <c r="A51" s="12" t="s">
        <v>11</v>
      </c>
      <c r="B51" s="13">
        <v>93</v>
      </c>
      <c r="C51" s="13">
        <v>64</v>
      </c>
      <c r="D51" s="13">
        <v>23</v>
      </c>
      <c r="E51" s="13">
        <v>94</v>
      </c>
      <c r="F51" s="13">
        <v>61</v>
      </c>
      <c r="G51" s="13">
        <v>31</v>
      </c>
    </row>
    <row r="52" spans="1:7">
      <c r="A52" s="12" t="s">
        <v>1</v>
      </c>
      <c r="B52" s="13">
        <v>773</v>
      </c>
      <c r="C52" s="13">
        <v>365</v>
      </c>
      <c r="D52" s="13">
        <v>389</v>
      </c>
      <c r="E52" s="13">
        <v>694</v>
      </c>
      <c r="F52" s="13">
        <v>331</v>
      </c>
      <c r="G52" s="13">
        <v>346</v>
      </c>
    </row>
    <row r="53" spans="1:7">
      <c r="A53" s="12" t="s">
        <v>7</v>
      </c>
      <c r="B53" s="13"/>
      <c r="C53" s="13"/>
      <c r="D53" s="13"/>
      <c r="E53" s="13">
        <v>5</v>
      </c>
      <c r="F53" s="13">
        <v>4</v>
      </c>
      <c r="G53" s="13">
        <v>1</v>
      </c>
    </row>
    <row r="54" spans="1:7" s="1" customFormat="1">
      <c r="A54" s="19" t="s">
        <v>24</v>
      </c>
      <c r="B54" s="20"/>
      <c r="C54" s="20"/>
      <c r="D54" s="20"/>
      <c r="E54" s="20">
        <v>83</v>
      </c>
      <c r="F54" s="20">
        <v>231</v>
      </c>
      <c r="G54" s="20">
        <v>18</v>
      </c>
    </row>
    <row r="55" spans="1:7">
      <c r="A55" s="12" t="s">
        <v>13</v>
      </c>
      <c r="B55" s="13"/>
      <c r="C55" s="13"/>
      <c r="D55" s="13"/>
      <c r="E55" s="13">
        <v>83</v>
      </c>
      <c r="F55" s="13">
        <v>231</v>
      </c>
      <c r="G55" s="13">
        <v>18</v>
      </c>
    </row>
    <row r="56" spans="1:7" s="1" customFormat="1">
      <c r="A56" s="19" t="s">
        <v>25</v>
      </c>
      <c r="B56" s="20"/>
      <c r="C56" s="20"/>
      <c r="D56" s="20"/>
      <c r="E56" s="20">
        <v>40</v>
      </c>
      <c r="F56" s="20">
        <v>35</v>
      </c>
      <c r="G56" s="20">
        <v>22</v>
      </c>
    </row>
    <row r="57" spans="1:7">
      <c r="A57" s="12" t="s">
        <v>26</v>
      </c>
      <c r="B57" s="13"/>
      <c r="C57" s="13"/>
      <c r="D57" s="13"/>
      <c r="E57" s="13">
        <v>40</v>
      </c>
      <c r="F57" s="13">
        <v>35</v>
      </c>
      <c r="G57" s="13">
        <v>22</v>
      </c>
    </row>
    <row r="58" spans="1:7" s="1" customFormat="1">
      <c r="A58" s="19" t="s">
        <v>27</v>
      </c>
      <c r="B58" s="20"/>
      <c r="C58" s="20"/>
      <c r="D58" s="20"/>
      <c r="E58" s="20">
        <v>622</v>
      </c>
      <c r="F58" s="20">
        <v>301</v>
      </c>
      <c r="G58" s="20">
        <v>138</v>
      </c>
    </row>
    <row r="59" spans="1:7">
      <c r="A59" s="12" t="s">
        <v>14</v>
      </c>
      <c r="B59" s="13"/>
      <c r="C59" s="13"/>
      <c r="D59" s="13"/>
      <c r="E59" s="13">
        <v>622</v>
      </c>
      <c r="F59" s="13">
        <v>301</v>
      </c>
      <c r="G59" s="13">
        <v>138</v>
      </c>
    </row>
    <row r="60" spans="1:7" s="1" customFormat="1">
      <c r="A60" s="19" t="s">
        <v>28</v>
      </c>
      <c r="B60" s="20"/>
      <c r="C60" s="20"/>
      <c r="D60" s="20"/>
      <c r="E60" s="20">
        <v>19</v>
      </c>
      <c r="F60" s="20">
        <v>15</v>
      </c>
      <c r="G60" s="20">
        <v>0</v>
      </c>
    </row>
    <row r="61" spans="1:7">
      <c r="A61" s="12" t="s">
        <v>29</v>
      </c>
      <c r="B61" s="13"/>
      <c r="C61" s="13"/>
      <c r="D61" s="13"/>
      <c r="E61" s="13">
        <v>19</v>
      </c>
      <c r="F61" s="13">
        <v>15</v>
      </c>
      <c r="G61" s="13">
        <v>0</v>
      </c>
    </row>
    <row r="62" spans="1:7" s="1" customFormat="1">
      <c r="A62" s="19" t="s">
        <v>30</v>
      </c>
      <c r="B62" s="20"/>
      <c r="C62" s="20"/>
      <c r="D62" s="20"/>
      <c r="E62" s="20">
        <v>34</v>
      </c>
      <c r="F62" s="20">
        <v>104</v>
      </c>
      <c r="G62" s="20">
        <v>3</v>
      </c>
    </row>
    <row r="63" spans="1:7">
      <c r="A63" s="12" t="s">
        <v>15</v>
      </c>
      <c r="B63" s="13"/>
      <c r="C63" s="13"/>
      <c r="D63" s="13"/>
      <c r="E63" s="13">
        <v>34</v>
      </c>
      <c r="F63" s="13">
        <v>104</v>
      </c>
      <c r="G63" s="13">
        <v>3</v>
      </c>
    </row>
    <row r="64" spans="1:7" s="1" customFormat="1">
      <c r="A64" s="19" t="s">
        <v>31</v>
      </c>
      <c r="B64" s="20"/>
      <c r="C64" s="20"/>
      <c r="D64" s="20"/>
      <c r="E64" s="20">
        <v>323</v>
      </c>
      <c r="F64" s="20">
        <v>46</v>
      </c>
      <c r="G64" s="20">
        <v>111</v>
      </c>
    </row>
    <row r="65" spans="1:7">
      <c r="A65" s="12" t="s">
        <v>32</v>
      </c>
      <c r="B65" s="13"/>
      <c r="C65" s="13"/>
      <c r="D65" s="13"/>
      <c r="E65" s="13">
        <v>323</v>
      </c>
      <c r="F65" s="13">
        <v>46</v>
      </c>
      <c r="G65" s="13">
        <v>111</v>
      </c>
    </row>
    <row r="66" spans="1:7">
      <c r="A66" s="19" t="s">
        <v>33</v>
      </c>
      <c r="B66" s="20">
        <v>6216</v>
      </c>
      <c r="C66" s="20">
        <v>5164</v>
      </c>
      <c r="D66" s="20">
        <v>1691</v>
      </c>
      <c r="E66" s="20">
        <v>5097</v>
      </c>
      <c r="F66" s="20">
        <v>4009</v>
      </c>
      <c r="G66" s="20">
        <v>1153</v>
      </c>
    </row>
    <row r="67" spans="1:7">
      <c r="A67" s="12" t="s">
        <v>13</v>
      </c>
      <c r="B67" s="13">
        <v>340</v>
      </c>
      <c r="C67" s="13">
        <v>1061</v>
      </c>
      <c r="D67" s="13">
        <v>30</v>
      </c>
      <c r="E67" s="13">
        <v>239</v>
      </c>
      <c r="F67" s="13">
        <v>887</v>
      </c>
      <c r="G67" s="13">
        <v>3</v>
      </c>
    </row>
    <row r="68" spans="1:7">
      <c r="A68" s="12" t="s">
        <v>26</v>
      </c>
      <c r="B68" s="13">
        <v>283</v>
      </c>
      <c r="C68" s="13">
        <v>200</v>
      </c>
      <c r="D68" s="13">
        <v>152</v>
      </c>
      <c r="E68" s="13">
        <v>411</v>
      </c>
      <c r="F68" s="13">
        <v>148</v>
      </c>
      <c r="G68" s="13">
        <v>51</v>
      </c>
    </row>
    <row r="69" spans="1:7">
      <c r="A69" s="12" t="s">
        <v>14</v>
      </c>
      <c r="B69" s="13">
        <v>3211</v>
      </c>
      <c r="C69" s="13">
        <v>2862</v>
      </c>
      <c r="D69" s="13">
        <v>444</v>
      </c>
      <c r="E69" s="13">
        <v>2565</v>
      </c>
      <c r="F69" s="13">
        <v>1977</v>
      </c>
      <c r="G69" s="13">
        <v>548</v>
      </c>
    </row>
    <row r="70" spans="1:7">
      <c r="A70" s="12" t="s">
        <v>29</v>
      </c>
      <c r="B70" s="13">
        <v>98</v>
      </c>
      <c r="C70" s="13">
        <v>75</v>
      </c>
      <c r="D70" s="13">
        <v>16</v>
      </c>
      <c r="E70" s="13">
        <v>78</v>
      </c>
      <c r="F70" s="13">
        <v>73</v>
      </c>
      <c r="G70" s="13">
        <v>6</v>
      </c>
    </row>
    <row r="71" spans="1:7">
      <c r="A71" s="12" t="s">
        <v>34</v>
      </c>
      <c r="B71" s="13"/>
      <c r="C71" s="13"/>
      <c r="D71" s="13"/>
      <c r="E71" s="13">
        <v>0</v>
      </c>
      <c r="F71" s="13">
        <v>38</v>
      </c>
      <c r="G71" s="13">
        <v>0</v>
      </c>
    </row>
    <row r="72" spans="1:7">
      <c r="A72" s="12" t="s">
        <v>15</v>
      </c>
      <c r="B72" s="13">
        <v>553</v>
      </c>
      <c r="C72" s="13">
        <v>489</v>
      </c>
      <c r="D72" s="13">
        <v>177</v>
      </c>
      <c r="E72" s="13">
        <v>240</v>
      </c>
      <c r="F72" s="13">
        <v>442</v>
      </c>
      <c r="G72" s="13">
        <v>70</v>
      </c>
    </row>
    <row r="73" spans="1:7">
      <c r="A73" s="12" t="s">
        <v>16</v>
      </c>
      <c r="B73" s="13">
        <v>1731</v>
      </c>
      <c r="C73" s="13">
        <v>477</v>
      </c>
      <c r="D73" s="13">
        <v>872</v>
      </c>
      <c r="E73" s="13">
        <v>1405</v>
      </c>
      <c r="F73" s="13">
        <v>280</v>
      </c>
      <c r="G73" s="13">
        <v>475</v>
      </c>
    </row>
    <row r="74" spans="1:7">
      <c r="A74" s="12" t="s">
        <v>3</v>
      </c>
      <c r="B74" s="13"/>
      <c r="C74" s="13"/>
      <c r="D74" s="13"/>
      <c r="E74" s="13">
        <v>159</v>
      </c>
      <c r="F74" s="13">
        <v>145</v>
      </c>
      <c r="G74" s="13">
        <v>0</v>
      </c>
    </row>
    <row r="75" spans="1:7">
      <c r="A75" s="12" t="s">
        <v>35</v>
      </c>
      <c r="B75" s="13"/>
      <c r="C75" s="13"/>
      <c r="D75" s="13"/>
      <c r="E75" s="13">
        <v>0</v>
      </c>
      <c r="F75" s="13">
        <v>18</v>
      </c>
      <c r="G75" s="13">
        <v>0</v>
      </c>
    </row>
    <row r="76" spans="1:7">
      <c r="A76" s="12" t="s">
        <v>19</v>
      </c>
      <c r="B76" s="13"/>
      <c r="C76" s="13"/>
      <c r="D76" s="13"/>
      <c r="E76" s="13">
        <v>0</v>
      </c>
      <c r="F76" s="13">
        <v>1</v>
      </c>
      <c r="G76" s="13">
        <v>0</v>
      </c>
    </row>
    <row r="77" spans="1:7" ht="26.45" customHeight="1">
      <c r="A77" s="18" t="s">
        <v>52</v>
      </c>
      <c r="B77" s="21">
        <f>B6+B15+B20+B27+B35+B43+B49+B66</f>
        <v>27644</v>
      </c>
      <c r="C77" s="21">
        <f>C6+C15+C20+C27+C35+C43+C49+C66</f>
        <v>19145</v>
      </c>
      <c r="D77" s="21">
        <f>D6+D15+D20+D27+D35+D43+D49+D66</f>
        <v>8532</v>
      </c>
      <c r="E77" s="21">
        <f>E6+E15+E20+E27+E35+E43+E49+E54+E56+E58+E60+E62+E64+E66</f>
        <v>26379</v>
      </c>
      <c r="F77" s="21">
        <f>F6+F15+F20+F27+F35+F43+F49+F54+F56+F58+F60+F62+F64+F66</f>
        <v>17845</v>
      </c>
      <c r="G77" s="21">
        <f>G6+G15+G20+G27+G35+G43+G49+G54+G56+G58+G60+G62+G64+G66</f>
        <v>8186</v>
      </c>
    </row>
    <row r="88" spans="2:7">
      <c r="B88"/>
      <c r="C88"/>
      <c r="D88"/>
      <c r="E88"/>
      <c r="F88"/>
      <c r="G88"/>
    </row>
    <row r="89" spans="2:7">
      <c r="B89"/>
      <c r="C89"/>
      <c r="D89"/>
      <c r="E89"/>
      <c r="F89"/>
      <c r="G89"/>
    </row>
    <row r="90" spans="2:7">
      <c r="B90"/>
      <c r="C90"/>
      <c r="D90"/>
      <c r="E90"/>
      <c r="F90"/>
      <c r="G90"/>
    </row>
    <row r="91" spans="2:7">
      <c r="B91"/>
      <c r="C91"/>
      <c r="D91"/>
      <c r="E91"/>
      <c r="F91"/>
      <c r="G91"/>
    </row>
    <row r="92" spans="2:7">
      <c r="B92"/>
      <c r="C92"/>
      <c r="D92"/>
      <c r="E92"/>
      <c r="F92"/>
      <c r="G92"/>
    </row>
    <row r="93" spans="2:7">
      <c r="B93"/>
      <c r="C93"/>
      <c r="D93"/>
      <c r="E93"/>
      <c r="F93"/>
      <c r="G93"/>
    </row>
    <row r="94" spans="2:7">
      <c r="B94"/>
      <c r="C94"/>
      <c r="D94"/>
      <c r="E94"/>
      <c r="F94"/>
      <c r="G94"/>
    </row>
    <row r="95" spans="2:7">
      <c r="B95"/>
      <c r="C95"/>
      <c r="D95"/>
      <c r="E95"/>
      <c r="F95"/>
      <c r="G95"/>
    </row>
    <row r="96" spans="2:7">
      <c r="B96"/>
      <c r="C96"/>
      <c r="D96"/>
      <c r="E96"/>
      <c r="F96"/>
      <c r="G96"/>
    </row>
    <row r="97" spans="2:7">
      <c r="B97"/>
      <c r="C97"/>
      <c r="D97"/>
      <c r="E97"/>
      <c r="F97"/>
      <c r="G97"/>
    </row>
    <row r="98" spans="2:7">
      <c r="B98"/>
      <c r="C98"/>
      <c r="D98"/>
      <c r="E98"/>
      <c r="F98"/>
      <c r="G98"/>
    </row>
    <row r="99" spans="2:7">
      <c r="B99"/>
      <c r="C99"/>
      <c r="D99"/>
      <c r="E99"/>
      <c r="F99"/>
      <c r="G99"/>
    </row>
    <row r="100" spans="2:7">
      <c r="B100"/>
      <c r="C100"/>
      <c r="D100"/>
      <c r="E100"/>
      <c r="F100"/>
      <c r="G100"/>
    </row>
    <row r="101" spans="2:7">
      <c r="B101"/>
      <c r="C101"/>
      <c r="D101"/>
      <c r="E101"/>
      <c r="F101"/>
      <c r="G101"/>
    </row>
    <row r="102" spans="2:7">
      <c r="B102"/>
      <c r="C102"/>
      <c r="D102"/>
      <c r="E102"/>
      <c r="F102"/>
      <c r="G102"/>
    </row>
    <row r="103" spans="2:7">
      <c r="B103"/>
      <c r="C103"/>
      <c r="D103"/>
      <c r="E103"/>
      <c r="F103"/>
      <c r="G103"/>
    </row>
    <row r="104" spans="2:7">
      <c r="B104"/>
      <c r="C104"/>
      <c r="D104"/>
      <c r="E104"/>
      <c r="F104"/>
      <c r="G104"/>
    </row>
    <row r="105" spans="2:7">
      <c r="B105"/>
      <c r="C105"/>
      <c r="D105"/>
      <c r="E105"/>
      <c r="F105"/>
      <c r="G105"/>
    </row>
    <row r="106" spans="2:7">
      <c r="B106"/>
      <c r="C106"/>
      <c r="D106"/>
      <c r="E106"/>
      <c r="F106"/>
      <c r="G106"/>
    </row>
    <row r="107" spans="2:7">
      <c r="B107"/>
      <c r="C107"/>
      <c r="D107"/>
      <c r="E107"/>
      <c r="F107"/>
      <c r="G107"/>
    </row>
    <row r="108" spans="2:7">
      <c r="B108"/>
      <c r="C108"/>
      <c r="D108"/>
      <c r="E108"/>
      <c r="F108"/>
      <c r="G108"/>
    </row>
    <row r="109" spans="2:7">
      <c r="B109"/>
      <c r="C109"/>
      <c r="D109"/>
      <c r="E109"/>
      <c r="F109"/>
      <c r="G109"/>
    </row>
    <row r="110" spans="2:7">
      <c r="B110"/>
      <c r="C110"/>
      <c r="D110"/>
      <c r="E110"/>
      <c r="F110"/>
      <c r="G110"/>
    </row>
    <row r="111" spans="2:7">
      <c r="B111"/>
      <c r="C111"/>
      <c r="D111"/>
      <c r="E111"/>
      <c r="F111"/>
      <c r="G111"/>
    </row>
    <row r="112" spans="2:7">
      <c r="B112"/>
      <c r="C112"/>
      <c r="D112"/>
      <c r="E112"/>
      <c r="F112"/>
      <c r="G112"/>
    </row>
    <row r="113" spans="2:7">
      <c r="B113"/>
      <c r="C113"/>
      <c r="D113"/>
      <c r="E113"/>
      <c r="F113"/>
      <c r="G113"/>
    </row>
    <row r="114" spans="2:7">
      <c r="B114"/>
      <c r="C114"/>
      <c r="D114"/>
      <c r="E114"/>
      <c r="F114"/>
      <c r="G114"/>
    </row>
    <row r="115" spans="2:7">
      <c r="B115"/>
      <c r="C115"/>
      <c r="D115"/>
      <c r="E115"/>
      <c r="F115"/>
      <c r="G115"/>
    </row>
    <row r="116" spans="2:7">
      <c r="B116"/>
      <c r="C116"/>
      <c r="D116"/>
      <c r="E116"/>
      <c r="F116"/>
      <c r="G116"/>
    </row>
    <row r="117" spans="2:7">
      <c r="B117"/>
      <c r="C117"/>
      <c r="D117"/>
      <c r="E117"/>
      <c r="F117"/>
      <c r="G117"/>
    </row>
    <row r="118" spans="2:7">
      <c r="B118"/>
      <c r="C118"/>
      <c r="D118"/>
      <c r="E118"/>
      <c r="F118"/>
      <c r="G118"/>
    </row>
    <row r="119" spans="2:7">
      <c r="B119"/>
      <c r="C119"/>
      <c r="D119"/>
      <c r="E119"/>
      <c r="F119"/>
      <c r="G119"/>
    </row>
    <row r="120" spans="2:7">
      <c r="B120"/>
      <c r="C120"/>
      <c r="D120"/>
      <c r="E120"/>
      <c r="F120"/>
      <c r="G120"/>
    </row>
    <row r="121" spans="2:7">
      <c r="B121"/>
      <c r="C121"/>
      <c r="D121"/>
      <c r="E121"/>
      <c r="F121"/>
      <c r="G121"/>
    </row>
    <row r="122" spans="2:7">
      <c r="B122"/>
      <c r="C122"/>
      <c r="D122"/>
      <c r="E122"/>
      <c r="F122"/>
      <c r="G122"/>
    </row>
    <row r="123" spans="2:7">
      <c r="B123"/>
      <c r="C123"/>
      <c r="D123"/>
      <c r="E123"/>
      <c r="F123"/>
      <c r="G123"/>
    </row>
    <row r="124" spans="2:7">
      <c r="B124"/>
      <c r="C124"/>
      <c r="D124"/>
      <c r="E124"/>
      <c r="F124"/>
      <c r="G124"/>
    </row>
    <row r="125" spans="2:7">
      <c r="B125"/>
      <c r="C125"/>
      <c r="D125"/>
      <c r="E125"/>
      <c r="F125"/>
      <c r="G125"/>
    </row>
    <row r="126" spans="2:7">
      <c r="B126"/>
      <c r="C126"/>
      <c r="D126"/>
      <c r="E126"/>
      <c r="F126"/>
      <c r="G126"/>
    </row>
    <row r="127" spans="2:7">
      <c r="B127"/>
      <c r="C127"/>
      <c r="D127"/>
      <c r="E127"/>
      <c r="F127"/>
      <c r="G127"/>
    </row>
    <row r="128" spans="2:7">
      <c r="B128"/>
      <c r="C128"/>
      <c r="D128"/>
      <c r="E128"/>
      <c r="F128"/>
      <c r="G128"/>
    </row>
    <row r="129" spans="2:7">
      <c r="B129"/>
      <c r="C129"/>
      <c r="D129"/>
      <c r="E129"/>
      <c r="F129"/>
      <c r="G129"/>
    </row>
    <row r="130" spans="2:7">
      <c r="B130"/>
      <c r="C130"/>
      <c r="D130"/>
      <c r="E130"/>
      <c r="F130"/>
      <c r="G130"/>
    </row>
    <row r="131" spans="2:7">
      <c r="B131"/>
      <c r="C131"/>
      <c r="D131"/>
      <c r="E131"/>
      <c r="F131"/>
      <c r="G131"/>
    </row>
    <row r="132" spans="2:7">
      <c r="B132"/>
      <c r="C132"/>
      <c r="D132"/>
      <c r="E132"/>
      <c r="F132"/>
      <c r="G132"/>
    </row>
    <row r="133" spans="2:7">
      <c r="B133"/>
      <c r="C133"/>
      <c r="D133"/>
      <c r="E133"/>
      <c r="F133"/>
      <c r="G133"/>
    </row>
    <row r="134" spans="2:7">
      <c r="B134"/>
      <c r="C134"/>
      <c r="D134"/>
      <c r="E134"/>
      <c r="F134"/>
      <c r="G134"/>
    </row>
    <row r="135" spans="2:7">
      <c r="B135"/>
      <c r="C135"/>
      <c r="D135"/>
      <c r="E135"/>
      <c r="F135"/>
      <c r="G135"/>
    </row>
    <row r="136" spans="2:7">
      <c r="B136"/>
      <c r="C136"/>
      <c r="D136"/>
      <c r="E136"/>
      <c r="F136"/>
      <c r="G136"/>
    </row>
    <row r="137" spans="2:7">
      <c r="B137"/>
      <c r="C137"/>
      <c r="D137"/>
      <c r="E137"/>
      <c r="F137"/>
      <c r="G137"/>
    </row>
    <row r="138" spans="2:7">
      <c r="B138"/>
      <c r="C138"/>
      <c r="D138"/>
      <c r="E138"/>
      <c r="F138"/>
      <c r="G138"/>
    </row>
    <row r="139" spans="2:7">
      <c r="B139"/>
      <c r="C139"/>
      <c r="D139"/>
      <c r="E139"/>
      <c r="F139"/>
      <c r="G139"/>
    </row>
    <row r="140" spans="2:7">
      <c r="B140"/>
      <c r="C140"/>
      <c r="D140"/>
      <c r="E140"/>
      <c r="F140"/>
      <c r="G140"/>
    </row>
    <row r="141" spans="2:7">
      <c r="B141"/>
      <c r="C141"/>
      <c r="D141"/>
      <c r="E141"/>
      <c r="F141"/>
      <c r="G141"/>
    </row>
    <row r="142" spans="2:7">
      <c r="B142"/>
      <c r="C142"/>
      <c r="D142"/>
      <c r="E142"/>
      <c r="F142"/>
      <c r="G142"/>
    </row>
    <row r="143" spans="2:7">
      <c r="B143"/>
      <c r="C143"/>
      <c r="D143"/>
      <c r="E143"/>
      <c r="F143"/>
      <c r="G143"/>
    </row>
    <row r="144" spans="2:7">
      <c r="B144"/>
      <c r="C144"/>
      <c r="D144"/>
      <c r="E144"/>
      <c r="F144"/>
      <c r="G144"/>
    </row>
    <row r="145" spans="2:7">
      <c r="B145"/>
      <c r="C145"/>
      <c r="D145"/>
      <c r="E145"/>
      <c r="F145"/>
      <c r="G145"/>
    </row>
    <row r="146" spans="2:7">
      <c r="B146"/>
      <c r="C146"/>
      <c r="D146"/>
      <c r="E146"/>
      <c r="F146"/>
      <c r="G146"/>
    </row>
    <row r="147" spans="2:7">
      <c r="B147"/>
      <c r="C147"/>
      <c r="D147"/>
      <c r="E147"/>
      <c r="F147"/>
      <c r="G147"/>
    </row>
    <row r="148" spans="2:7">
      <c r="B148"/>
      <c r="C148"/>
      <c r="D148"/>
      <c r="E148"/>
      <c r="F148"/>
      <c r="G148"/>
    </row>
    <row r="149" spans="2:7">
      <c r="B149"/>
      <c r="C149"/>
      <c r="D149"/>
      <c r="E149"/>
      <c r="F149"/>
      <c r="G149"/>
    </row>
    <row r="150" spans="2:7">
      <c r="B150"/>
      <c r="C150"/>
      <c r="D150"/>
      <c r="E150"/>
      <c r="F150"/>
      <c r="G150"/>
    </row>
    <row r="151" spans="2:7">
      <c r="B151"/>
      <c r="C151"/>
      <c r="D151"/>
      <c r="E151"/>
      <c r="F151"/>
      <c r="G151"/>
    </row>
    <row r="152" spans="2:7">
      <c r="B152"/>
      <c r="C152"/>
      <c r="D152"/>
      <c r="E152"/>
      <c r="F152"/>
      <c r="G152"/>
    </row>
    <row r="153" spans="2:7">
      <c r="B153"/>
      <c r="C153"/>
      <c r="D153"/>
      <c r="E153"/>
      <c r="F153"/>
      <c r="G153"/>
    </row>
    <row r="154" spans="2:7">
      <c r="B154"/>
      <c r="C154"/>
      <c r="D154"/>
      <c r="E154"/>
      <c r="F154"/>
      <c r="G154"/>
    </row>
    <row r="155" spans="2:7">
      <c r="B155"/>
      <c r="C155"/>
      <c r="D155"/>
      <c r="E155"/>
      <c r="F155"/>
      <c r="G155"/>
    </row>
    <row r="156" spans="2:7">
      <c r="B156"/>
      <c r="C156"/>
      <c r="D156"/>
      <c r="E156"/>
      <c r="F156"/>
      <c r="G156"/>
    </row>
    <row r="157" spans="2:7">
      <c r="B157"/>
      <c r="C157"/>
      <c r="D157"/>
      <c r="E157"/>
      <c r="F157"/>
      <c r="G157"/>
    </row>
    <row r="158" spans="2:7">
      <c r="B158"/>
      <c r="C158"/>
      <c r="D158"/>
      <c r="E158"/>
      <c r="F158"/>
      <c r="G158"/>
    </row>
    <row r="159" spans="2:7">
      <c r="B159"/>
      <c r="C159"/>
      <c r="D159"/>
      <c r="E159"/>
      <c r="F159"/>
      <c r="G159"/>
    </row>
    <row r="160" spans="2:7">
      <c r="B160"/>
      <c r="C160"/>
      <c r="D160"/>
      <c r="E160"/>
      <c r="F160"/>
      <c r="G160"/>
    </row>
    <row r="161" spans="2:7">
      <c r="B161"/>
      <c r="C161"/>
      <c r="D161"/>
      <c r="E161"/>
      <c r="F161"/>
      <c r="G161"/>
    </row>
    <row r="162" spans="2:7">
      <c r="B162"/>
      <c r="C162"/>
      <c r="D162"/>
      <c r="E162"/>
      <c r="F162"/>
      <c r="G162"/>
    </row>
    <row r="163" spans="2:7">
      <c r="B163"/>
      <c r="C163"/>
      <c r="D163"/>
      <c r="E163"/>
      <c r="F163"/>
      <c r="G163"/>
    </row>
    <row r="164" spans="2:7">
      <c r="B164"/>
      <c r="C164"/>
      <c r="D164"/>
      <c r="E164"/>
      <c r="F164"/>
      <c r="G164"/>
    </row>
    <row r="165" spans="2:7">
      <c r="B165"/>
      <c r="C165"/>
      <c r="D165"/>
      <c r="E165"/>
      <c r="F165"/>
      <c r="G165"/>
    </row>
    <row r="166" spans="2:7">
      <c r="B166"/>
      <c r="C166"/>
      <c r="D166"/>
      <c r="E166"/>
      <c r="F166"/>
      <c r="G16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33"/>
  <sheetViews>
    <sheetView topLeftCell="A112" workbookViewId="0">
      <selection activeCell="A100" sqref="A100:I132"/>
    </sheetView>
  </sheetViews>
  <sheetFormatPr defaultRowHeight="15"/>
  <cols>
    <col min="1" max="1" width="9.85546875" customWidth="1"/>
    <col min="2" max="2" width="10.28515625" customWidth="1"/>
    <col min="3" max="3" width="20.140625" customWidth="1"/>
    <col min="4" max="4" width="14.85546875" customWidth="1"/>
    <col min="5" max="5" width="13.28515625" customWidth="1"/>
    <col min="6" max="6" width="12.7109375" customWidth="1"/>
    <col min="7" max="7" width="16.140625" customWidth="1"/>
    <col min="8" max="8" width="13.85546875" customWidth="1"/>
    <col min="9" max="9" width="10.85546875" customWidth="1"/>
  </cols>
  <sheetData>
    <row r="1" spans="1:9" ht="33.75">
      <c r="A1" s="98"/>
      <c r="B1" s="98"/>
      <c r="C1" s="98"/>
      <c r="D1" s="102" t="s">
        <v>123</v>
      </c>
      <c r="E1" s="102"/>
      <c r="F1" s="98"/>
      <c r="G1" s="98"/>
      <c r="H1" s="98"/>
      <c r="I1" s="98"/>
    </row>
    <row r="2" spans="1:9" ht="18.75">
      <c r="D2" s="99" t="s">
        <v>106</v>
      </c>
      <c r="E2" s="96"/>
      <c r="F2" s="96"/>
      <c r="G2" s="96"/>
    </row>
    <row r="3" spans="1:9" ht="13.9" customHeight="1">
      <c r="A3" s="80"/>
      <c r="B3" s="80"/>
      <c r="C3" s="80"/>
      <c r="D3" s="80"/>
      <c r="E3" s="80"/>
      <c r="F3" s="80"/>
      <c r="G3" s="80" t="s">
        <v>103</v>
      </c>
      <c r="H3" s="80"/>
      <c r="I3" s="80"/>
    </row>
    <row r="4" spans="1:9" ht="13.9" customHeight="1">
      <c r="A4" s="81"/>
      <c r="B4" s="81"/>
      <c r="C4" s="81" t="s">
        <v>98</v>
      </c>
      <c r="D4" s="81" t="s">
        <v>100</v>
      </c>
      <c r="E4" s="81" t="s">
        <v>101</v>
      </c>
      <c r="F4" s="81" t="s">
        <v>102</v>
      </c>
      <c r="G4" s="81" t="s">
        <v>104</v>
      </c>
      <c r="H4" s="81" t="s">
        <v>105</v>
      </c>
      <c r="I4" s="81"/>
    </row>
    <row r="5" spans="1:9" ht="13.9" customHeight="1">
      <c r="A5" s="82" t="s">
        <v>80</v>
      </c>
      <c r="B5" s="82" t="s">
        <v>12</v>
      </c>
      <c r="C5" s="82" t="s">
        <v>99</v>
      </c>
      <c r="D5" s="82" t="s">
        <v>99</v>
      </c>
      <c r="E5" s="82" t="s">
        <v>99</v>
      </c>
      <c r="F5" s="82" t="s">
        <v>99</v>
      </c>
      <c r="G5" s="82" t="s">
        <v>99</v>
      </c>
      <c r="H5" s="82" t="s">
        <v>99</v>
      </c>
      <c r="I5" s="82" t="s">
        <v>37</v>
      </c>
    </row>
    <row r="6" spans="1:9" ht="13.9" customHeight="1">
      <c r="A6" s="83" t="s">
        <v>91</v>
      </c>
      <c r="B6" s="74">
        <v>105</v>
      </c>
      <c r="C6" s="74">
        <v>168</v>
      </c>
      <c r="D6" s="74">
        <v>27</v>
      </c>
      <c r="E6" s="74">
        <v>4</v>
      </c>
      <c r="F6" s="74">
        <v>31</v>
      </c>
      <c r="G6" s="74">
        <v>8</v>
      </c>
      <c r="H6" s="74">
        <v>33</v>
      </c>
      <c r="I6" s="74">
        <f t="shared" ref="I6:I13" si="0">SUM(B6:H6)</f>
        <v>376</v>
      </c>
    </row>
    <row r="7" spans="1:9" ht="13.9" customHeight="1">
      <c r="A7" s="83" t="s">
        <v>92</v>
      </c>
      <c r="B7" s="74">
        <v>210</v>
      </c>
      <c r="C7" s="74">
        <v>226</v>
      </c>
      <c r="D7" s="74">
        <v>65</v>
      </c>
      <c r="E7" s="74">
        <v>23</v>
      </c>
      <c r="F7" s="74">
        <v>66</v>
      </c>
      <c r="G7" s="74">
        <v>15</v>
      </c>
      <c r="H7" s="74">
        <v>71</v>
      </c>
      <c r="I7" s="74">
        <f t="shared" si="0"/>
        <v>676</v>
      </c>
    </row>
    <row r="8" spans="1:9" ht="13.9" customHeight="1">
      <c r="A8" s="83" t="s">
        <v>93</v>
      </c>
      <c r="B8" s="74">
        <v>178</v>
      </c>
      <c r="C8" s="74">
        <v>228</v>
      </c>
      <c r="D8" s="74">
        <v>55</v>
      </c>
      <c r="E8" s="74">
        <v>27</v>
      </c>
      <c r="F8" s="74">
        <v>31</v>
      </c>
      <c r="G8" s="74">
        <v>7</v>
      </c>
      <c r="H8" s="74">
        <v>56</v>
      </c>
      <c r="I8" s="74">
        <f t="shared" si="0"/>
        <v>582</v>
      </c>
    </row>
    <row r="9" spans="1:9" ht="13.9" customHeight="1">
      <c r="A9" s="83" t="s">
        <v>94</v>
      </c>
      <c r="B9" s="74">
        <v>349</v>
      </c>
      <c r="C9" s="74">
        <v>508</v>
      </c>
      <c r="D9" s="74">
        <v>87</v>
      </c>
      <c r="E9" s="74">
        <v>44</v>
      </c>
      <c r="F9" s="74">
        <v>41</v>
      </c>
      <c r="G9" s="74">
        <v>19</v>
      </c>
      <c r="H9" s="74">
        <v>85</v>
      </c>
      <c r="I9" s="74">
        <f t="shared" si="0"/>
        <v>1133</v>
      </c>
    </row>
    <row r="10" spans="1:9" ht="13.9" customHeight="1">
      <c r="A10" s="83" t="s">
        <v>95</v>
      </c>
      <c r="B10" s="74">
        <v>213</v>
      </c>
      <c r="C10" s="74">
        <v>298</v>
      </c>
      <c r="D10" s="74">
        <v>60</v>
      </c>
      <c r="E10" s="74">
        <v>34</v>
      </c>
      <c r="F10" s="74">
        <v>126</v>
      </c>
      <c r="G10" s="74">
        <v>16</v>
      </c>
      <c r="H10" s="74">
        <v>32</v>
      </c>
      <c r="I10" s="74">
        <f t="shared" si="0"/>
        <v>779</v>
      </c>
    </row>
    <row r="11" spans="1:9" ht="13.9" customHeight="1">
      <c r="A11" s="83" t="s">
        <v>96</v>
      </c>
      <c r="B11" s="74">
        <v>384</v>
      </c>
      <c r="C11" s="74">
        <v>499</v>
      </c>
      <c r="D11" s="74">
        <v>97</v>
      </c>
      <c r="E11" s="74">
        <v>63</v>
      </c>
      <c r="F11" s="74">
        <v>106</v>
      </c>
      <c r="G11" s="74">
        <v>7</v>
      </c>
      <c r="H11" s="74">
        <v>162</v>
      </c>
      <c r="I11" s="74">
        <f t="shared" si="0"/>
        <v>1318</v>
      </c>
    </row>
    <row r="12" spans="1:9" ht="13.9" customHeight="1">
      <c r="A12" s="83" t="s">
        <v>97</v>
      </c>
      <c r="B12" s="74">
        <v>127</v>
      </c>
      <c r="C12" s="74">
        <v>95</v>
      </c>
      <c r="D12" s="74">
        <v>32</v>
      </c>
      <c r="E12" s="74">
        <v>9</v>
      </c>
      <c r="F12" s="74">
        <v>27</v>
      </c>
      <c r="G12" s="74">
        <v>10</v>
      </c>
      <c r="H12" s="74">
        <v>51</v>
      </c>
      <c r="I12" s="74">
        <f t="shared" si="0"/>
        <v>351</v>
      </c>
    </row>
    <row r="13" spans="1:9" ht="13.9" customHeight="1">
      <c r="A13" s="83" t="s">
        <v>37</v>
      </c>
      <c r="B13" s="74">
        <f t="shared" ref="B13:H13" si="1">SUM(B6:B12)</f>
        <v>1566</v>
      </c>
      <c r="C13" s="74">
        <f t="shared" si="1"/>
        <v>2022</v>
      </c>
      <c r="D13" s="74">
        <f t="shared" si="1"/>
        <v>423</v>
      </c>
      <c r="E13" s="74">
        <f t="shared" si="1"/>
        <v>204</v>
      </c>
      <c r="F13" s="74">
        <f t="shared" si="1"/>
        <v>428</v>
      </c>
      <c r="G13" s="74">
        <f t="shared" si="1"/>
        <v>82</v>
      </c>
      <c r="H13" s="74">
        <f t="shared" si="1"/>
        <v>490</v>
      </c>
      <c r="I13" s="74">
        <f t="shared" si="0"/>
        <v>5215</v>
      </c>
    </row>
    <row r="14" spans="1:9" ht="13.9" customHeight="1">
      <c r="D14" s="99" t="s">
        <v>107</v>
      </c>
      <c r="E14" s="96"/>
      <c r="F14" s="96"/>
    </row>
    <row r="15" spans="1:9" ht="13.9" customHeight="1">
      <c r="A15" s="80"/>
      <c r="B15" s="80"/>
      <c r="C15" s="80"/>
      <c r="D15" s="80"/>
      <c r="E15" s="80"/>
      <c r="F15" s="80"/>
      <c r="G15" s="80" t="s">
        <v>103</v>
      </c>
      <c r="H15" s="80"/>
      <c r="I15" s="80"/>
    </row>
    <row r="16" spans="1:9" ht="13.9" customHeight="1">
      <c r="A16" s="81"/>
      <c r="B16" s="81"/>
      <c r="C16" s="81" t="s">
        <v>98</v>
      </c>
      <c r="D16" s="81" t="s">
        <v>100</v>
      </c>
      <c r="E16" s="81" t="s">
        <v>101</v>
      </c>
      <c r="F16" s="81" t="s">
        <v>102</v>
      </c>
      <c r="G16" s="81" t="s">
        <v>104</v>
      </c>
      <c r="H16" s="81" t="s">
        <v>105</v>
      </c>
      <c r="I16" s="81"/>
    </row>
    <row r="17" spans="1:9" ht="13.9" customHeight="1">
      <c r="A17" s="82" t="s">
        <v>80</v>
      </c>
      <c r="B17" s="82" t="s">
        <v>12</v>
      </c>
      <c r="C17" s="82" t="s">
        <v>99</v>
      </c>
      <c r="D17" s="82" t="s">
        <v>99</v>
      </c>
      <c r="E17" s="82" t="s">
        <v>99</v>
      </c>
      <c r="F17" s="82" t="s">
        <v>99</v>
      </c>
      <c r="G17" s="82" t="s">
        <v>99</v>
      </c>
      <c r="H17" s="82" t="s">
        <v>99</v>
      </c>
      <c r="I17" s="82" t="s">
        <v>37</v>
      </c>
    </row>
    <row r="18" spans="1:9" ht="13.9" customHeight="1">
      <c r="A18" s="83" t="s">
        <v>91</v>
      </c>
      <c r="B18" s="62"/>
      <c r="C18" s="62"/>
      <c r="D18" s="62"/>
      <c r="E18" s="62"/>
      <c r="F18" s="62"/>
      <c r="G18" s="62"/>
      <c r="H18" s="62"/>
      <c r="I18" s="62"/>
    </row>
    <row r="19" spans="1:9" ht="13.9" customHeight="1">
      <c r="A19" s="83" t="s">
        <v>92</v>
      </c>
      <c r="B19" s="62">
        <v>45</v>
      </c>
      <c r="C19" s="62">
        <v>35</v>
      </c>
      <c r="D19" s="62">
        <v>5</v>
      </c>
      <c r="E19" s="62"/>
      <c r="F19" s="62"/>
      <c r="G19" s="62">
        <v>2</v>
      </c>
      <c r="H19" s="62">
        <v>4</v>
      </c>
      <c r="I19" s="62">
        <f>SUM(B19:H19)</f>
        <v>91</v>
      </c>
    </row>
    <row r="20" spans="1:9" ht="13.9" customHeight="1">
      <c r="A20" s="83" t="s">
        <v>93</v>
      </c>
      <c r="B20" s="62">
        <v>2</v>
      </c>
      <c r="C20" s="62">
        <v>2</v>
      </c>
      <c r="D20" s="62"/>
      <c r="E20" s="62"/>
      <c r="F20" s="62"/>
      <c r="G20" s="62"/>
      <c r="H20" s="62"/>
      <c r="I20" s="62">
        <f t="shared" ref="I20:I25" si="2">SUM(B20:H20)</f>
        <v>4</v>
      </c>
    </row>
    <row r="21" spans="1:9" ht="13.9" customHeight="1">
      <c r="A21" s="83" t="s">
        <v>94</v>
      </c>
      <c r="B21" s="62">
        <v>3</v>
      </c>
      <c r="C21" s="62">
        <v>1</v>
      </c>
      <c r="D21" s="62"/>
      <c r="E21" s="62"/>
      <c r="F21" s="62"/>
      <c r="G21" s="62"/>
      <c r="H21" s="62"/>
      <c r="I21" s="62">
        <f t="shared" si="2"/>
        <v>4</v>
      </c>
    </row>
    <row r="22" spans="1:9" ht="13.9" customHeight="1">
      <c r="A22" s="83" t="s">
        <v>95</v>
      </c>
      <c r="B22" s="62">
        <v>26</v>
      </c>
      <c r="C22" s="62">
        <v>16</v>
      </c>
      <c r="D22" s="62">
        <v>1</v>
      </c>
      <c r="E22" s="62">
        <v>1</v>
      </c>
      <c r="F22" s="62"/>
      <c r="G22" s="62"/>
      <c r="H22" s="62">
        <v>1</v>
      </c>
      <c r="I22" s="62">
        <f t="shared" si="2"/>
        <v>45</v>
      </c>
    </row>
    <row r="23" spans="1:9" ht="13.9" customHeight="1">
      <c r="A23" s="83" t="s">
        <v>96</v>
      </c>
      <c r="B23" s="62">
        <v>32</v>
      </c>
      <c r="C23" s="62">
        <v>16</v>
      </c>
      <c r="D23" s="62">
        <v>4</v>
      </c>
      <c r="E23" s="62"/>
      <c r="F23" s="62"/>
      <c r="G23" s="62"/>
      <c r="H23" s="62"/>
      <c r="I23" s="62">
        <f t="shared" si="2"/>
        <v>52</v>
      </c>
    </row>
    <row r="24" spans="1:9" ht="13.9" customHeight="1">
      <c r="A24" s="83" t="s">
        <v>97</v>
      </c>
      <c r="B24" s="62">
        <v>8</v>
      </c>
      <c r="C24" s="62">
        <v>4</v>
      </c>
      <c r="D24" s="62">
        <v>1</v>
      </c>
      <c r="E24" s="62"/>
      <c r="F24" s="62"/>
      <c r="G24" s="62"/>
      <c r="H24" s="62"/>
      <c r="I24" s="62">
        <f t="shared" si="2"/>
        <v>13</v>
      </c>
    </row>
    <row r="25" spans="1:9" ht="13.9" customHeight="1">
      <c r="A25" s="83" t="s">
        <v>37</v>
      </c>
      <c r="B25" s="62">
        <f>SUM(B19:B24)</f>
        <v>116</v>
      </c>
      <c r="C25" s="62">
        <f>SUM(C19:C24)</f>
        <v>74</v>
      </c>
      <c r="D25" s="62">
        <f>SUM(D19:D24)</f>
        <v>11</v>
      </c>
      <c r="E25" s="62">
        <f t="shared" ref="E25:H25" si="3">SUM(E19:E24)</f>
        <v>1</v>
      </c>
      <c r="F25" s="62">
        <f t="shared" si="3"/>
        <v>0</v>
      </c>
      <c r="G25" s="62">
        <f t="shared" si="3"/>
        <v>2</v>
      </c>
      <c r="H25" s="62">
        <f t="shared" si="3"/>
        <v>5</v>
      </c>
      <c r="I25" s="62">
        <f t="shared" si="2"/>
        <v>209</v>
      </c>
    </row>
    <row r="26" spans="1:9" ht="13.9" customHeight="1">
      <c r="A26" s="92"/>
      <c r="B26" s="101"/>
      <c r="C26" s="101"/>
      <c r="D26" s="101"/>
      <c r="E26" s="101"/>
      <c r="F26" s="101"/>
      <c r="G26" s="101"/>
      <c r="H26" s="101"/>
      <c r="I26" s="101"/>
    </row>
    <row r="27" spans="1:9" ht="13.9" customHeight="1">
      <c r="A27" s="92"/>
      <c r="B27" s="101"/>
      <c r="C27" s="101"/>
      <c r="D27" s="101"/>
      <c r="E27" s="101"/>
      <c r="F27" s="101"/>
      <c r="G27" s="101"/>
      <c r="H27" s="101"/>
      <c r="I27" s="101"/>
    </row>
    <row r="28" spans="1:9" ht="13.9" customHeight="1">
      <c r="B28" s="2"/>
      <c r="C28" s="2"/>
      <c r="D28" s="2"/>
      <c r="E28" s="2"/>
      <c r="F28" s="2"/>
      <c r="G28" s="2"/>
      <c r="H28" s="2"/>
      <c r="I28" s="2"/>
    </row>
    <row r="29" spans="1:9" ht="13.9" customHeight="1">
      <c r="B29" s="2"/>
      <c r="C29" s="2"/>
      <c r="D29" s="2"/>
      <c r="E29" s="2"/>
      <c r="F29" s="2"/>
      <c r="G29" s="2"/>
      <c r="H29" s="2"/>
      <c r="I29" s="2"/>
    </row>
    <row r="30" spans="1:9" ht="13.9" customHeight="1">
      <c r="B30" s="2"/>
      <c r="C30" s="2"/>
      <c r="D30" s="2"/>
      <c r="E30" s="2"/>
      <c r="F30" s="2"/>
      <c r="G30" s="2"/>
      <c r="H30" s="2"/>
      <c r="I30" s="2"/>
    </row>
    <row r="31" spans="1:9" ht="13.9" customHeight="1">
      <c r="B31" s="2"/>
      <c r="C31" s="2"/>
      <c r="D31" s="2"/>
      <c r="E31" s="2"/>
      <c r="F31" s="2"/>
      <c r="G31" s="2"/>
      <c r="H31" s="2"/>
      <c r="I31" s="2"/>
    </row>
    <row r="32" spans="1:9" ht="13.9" customHeight="1">
      <c r="B32" s="2"/>
      <c r="C32" s="2"/>
      <c r="D32" s="2"/>
      <c r="E32" s="2"/>
      <c r="F32" s="2"/>
      <c r="G32" s="2"/>
      <c r="H32" s="2"/>
      <c r="I32" s="2"/>
    </row>
    <row r="33" spans="1:9" ht="13.9" customHeight="1">
      <c r="A33" s="80"/>
      <c r="B33" s="85" t="s">
        <v>108</v>
      </c>
      <c r="C33" s="85" t="s">
        <v>111</v>
      </c>
      <c r="D33" s="85" t="s">
        <v>114</v>
      </c>
      <c r="E33" s="85"/>
      <c r="F33" s="85"/>
      <c r="G33" s="80"/>
      <c r="H33" s="84"/>
      <c r="I33" s="84"/>
    </row>
    <row r="34" spans="1:9" ht="13.9" customHeight="1">
      <c r="A34" s="81"/>
      <c r="B34" s="86" t="s">
        <v>109</v>
      </c>
      <c r="C34" s="86" t="s">
        <v>112</v>
      </c>
      <c r="D34" s="86" t="s">
        <v>109</v>
      </c>
      <c r="E34" s="86"/>
      <c r="F34" s="86"/>
      <c r="G34" s="81"/>
    </row>
    <row r="35" spans="1:9" ht="13.9" customHeight="1">
      <c r="A35" s="81" t="s">
        <v>80</v>
      </c>
      <c r="B35" s="86" t="s">
        <v>110</v>
      </c>
      <c r="C35" s="86" t="s">
        <v>113</v>
      </c>
      <c r="D35" s="86" t="s">
        <v>115</v>
      </c>
      <c r="E35" s="86" t="s">
        <v>117</v>
      </c>
      <c r="F35" s="86" t="s">
        <v>118</v>
      </c>
      <c r="G35" s="81" t="s">
        <v>37</v>
      </c>
    </row>
    <row r="36" spans="1:9" ht="13.9" customHeight="1">
      <c r="A36" s="82"/>
      <c r="B36" s="86"/>
      <c r="C36" s="87" t="s">
        <v>110</v>
      </c>
      <c r="D36" s="87" t="s">
        <v>116</v>
      </c>
      <c r="E36" s="87"/>
      <c r="F36" s="87"/>
      <c r="G36" s="82"/>
    </row>
    <row r="37" spans="1:9" ht="13.9" customHeight="1">
      <c r="A37" s="10" t="s">
        <v>91</v>
      </c>
      <c r="B37" s="62"/>
      <c r="C37" s="88"/>
      <c r="D37" s="89"/>
      <c r="E37" s="89"/>
      <c r="F37" s="89"/>
      <c r="G37" s="89"/>
    </row>
    <row r="38" spans="1:9" ht="13.9" customHeight="1">
      <c r="A38" s="83" t="s">
        <v>92</v>
      </c>
      <c r="B38" s="62">
        <v>51</v>
      </c>
      <c r="C38" s="62">
        <v>50</v>
      </c>
      <c r="D38" s="62">
        <v>19</v>
      </c>
      <c r="E38" s="62">
        <v>5</v>
      </c>
      <c r="F38" s="62">
        <v>1</v>
      </c>
      <c r="G38" s="62">
        <f>SUM(B38:F38)</f>
        <v>126</v>
      </c>
    </row>
    <row r="39" spans="1:9" ht="13.9" customHeight="1">
      <c r="A39" s="83" t="s">
        <v>93</v>
      </c>
      <c r="B39" s="62">
        <v>41</v>
      </c>
      <c r="C39" s="62">
        <v>140</v>
      </c>
      <c r="D39" s="62"/>
      <c r="E39" s="62">
        <v>36</v>
      </c>
      <c r="F39" s="62">
        <v>6</v>
      </c>
      <c r="G39" s="62">
        <f t="shared" ref="G39:G44" si="4">SUM(B39:F39)</f>
        <v>223</v>
      </c>
    </row>
    <row r="40" spans="1:9" ht="13.9" customHeight="1">
      <c r="A40" s="83" t="s">
        <v>94</v>
      </c>
      <c r="B40" s="62">
        <v>38</v>
      </c>
      <c r="C40" s="62">
        <v>225</v>
      </c>
      <c r="D40" s="62">
        <v>11</v>
      </c>
      <c r="E40" s="62">
        <v>36</v>
      </c>
      <c r="F40" s="62">
        <v>4</v>
      </c>
      <c r="G40" s="62">
        <f t="shared" si="4"/>
        <v>314</v>
      </c>
    </row>
    <row r="41" spans="1:9" ht="13.9" customHeight="1">
      <c r="A41" s="83" t="s">
        <v>95</v>
      </c>
      <c r="B41" s="62">
        <v>111</v>
      </c>
      <c r="C41" s="62">
        <v>105</v>
      </c>
      <c r="D41" s="62">
        <v>22</v>
      </c>
      <c r="E41" s="62">
        <v>15</v>
      </c>
      <c r="F41" s="62">
        <v>3</v>
      </c>
      <c r="G41" s="62">
        <f t="shared" si="4"/>
        <v>256</v>
      </c>
    </row>
    <row r="42" spans="1:9" ht="13.9" customHeight="1">
      <c r="A42" s="83" t="s">
        <v>96</v>
      </c>
      <c r="B42" s="62">
        <v>187</v>
      </c>
      <c r="C42" s="62">
        <v>275</v>
      </c>
      <c r="D42" s="62">
        <v>27</v>
      </c>
      <c r="E42" s="62">
        <v>19</v>
      </c>
      <c r="F42" s="62">
        <v>5</v>
      </c>
      <c r="G42" s="62">
        <f t="shared" si="4"/>
        <v>513</v>
      </c>
    </row>
    <row r="43" spans="1:9" ht="13.9" customHeight="1">
      <c r="A43" s="83" t="s">
        <v>97</v>
      </c>
      <c r="B43" s="62">
        <v>40</v>
      </c>
      <c r="C43" s="62">
        <v>110</v>
      </c>
      <c r="D43" s="62">
        <v>0</v>
      </c>
      <c r="E43" s="62">
        <v>0</v>
      </c>
      <c r="F43" s="62">
        <v>0</v>
      </c>
      <c r="G43" s="62">
        <f t="shared" si="4"/>
        <v>150</v>
      </c>
    </row>
    <row r="44" spans="1:9" ht="13.9" customHeight="1">
      <c r="A44" s="83" t="s">
        <v>37</v>
      </c>
      <c r="B44" s="62">
        <f>SUM(B38:B43)</f>
        <v>468</v>
      </c>
      <c r="C44" s="62">
        <f t="shared" ref="C44:F44" si="5">SUM(C38:C43)</f>
        <v>905</v>
      </c>
      <c r="D44" s="62">
        <f t="shared" si="5"/>
        <v>79</v>
      </c>
      <c r="E44" s="62">
        <f t="shared" si="5"/>
        <v>111</v>
      </c>
      <c r="F44" s="62">
        <f t="shared" si="5"/>
        <v>19</v>
      </c>
      <c r="G44" s="62">
        <f t="shared" si="4"/>
        <v>1582</v>
      </c>
    </row>
    <row r="45" spans="1:9" ht="13.9" customHeight="1">
      <c r="D45" s="99" t="s">
        <v>119</v>
      </c>
      <c r="E45" s="96"/>
      <c r="F45" s="96"/>
      <c r="G45" s="96"/>
    </row>
    <row r="46" spans="1:9" ht="13.9" customHeight="1">
      <c r="A46" s="80"/>
      <c r="B46" s="80"/>
      <c r="C46" s="80"/>
      <c r="D46" s="80"/>
      <c r="E46" s="80"/>
      <c r="F46" s="80"/>
      <c r="G46" s="80" t="s">
        <v>103</v>
      </c>
      <c r="H46" s="80"/>
      <c r="I46" s="80"/>
    </row>
    <row r="47" spans="1:9" ht="13.9" customHeight="1">
      <c r="A47" s="81"/>
      <c r="B47" s="81"/>
      <c r="C47" s="81" t="s">
        <v>98</v>
      </c>
      <c r="D47" s="81" t="s">
        <v>100</v>
      </c>
      <c r="E47" s="81" t="s">
        <v>101</v>
      </c>
      <c r="F47" s="81" t="s">
        <v>102</v>
      </c>
      <c r="G47" s="81" t="s">
        <v>104</v>
      </c>
      <c r="H47" s="81" t="s">
        <v>105</v>
      </c>
      <c r="I47" s="81"/>
    </row>
    <row r="48" spans="1:9" ht="13.9" customHeight="1">
      <c r="A48" s="82" t="s">
        <v>80</v>
      </c>
      <c r="B48" s="82" t="s">
        <v>12</v>
      </c>
      <c r="C48" s="82" t="s">
        <v>99</v>
      </c>
      <c r="D48" s="82" t="s">
        <v>99</v>
      </c>
      <c r="E48" s="82" t="s">
        <v>99</v>
      </c>
      <c r="F48" s="82" t="s">
        <v>99</v>
      </c>
      <c r="G48" s="82" t="s">
        <v>99</v>
      </c>
      <c r="H48" s="82" t="s">
        <v>99</v>
      </c>
      <c r="I48" s="82" t="s">
        <v>37</v>
      </c>
    </row>
    <row r="49" spans="1:9" ht="13.9" customHeight="1">
      <c r="A49" s="83" t="s">
        <v>91</v>
      </c>
      <c r="B49" s="13">
        <v>815</v>
      </c>
      <c r="C49" s="13">
        <v>184</v>
      </c>
      <c r="D49" s="13">
        <v>220</v>
      </c>
      <c r="E49" s="13">
        <v>1</v>
      </c>
      <c r="F49" s="13">
        <v>45</v>
      </c>
      <c r="G49" s="13">
        <v>0</v>
      </c>
      <c r="H49" s="13">
        <v>19</v>
      </c>
      <c r="I49" s="13">
        <f>SUM(B49:H49)</f>
        <v>1284</v>
      </c>
    </row>
    <row r="50" spans="1:9" ht="13.9" customHeight="1">
      <c r="A50" s="83" t="s">
        <v>92</v>
      </c>
      <c r="B50" s="13">
        <v>465</v>
      </c>
      <c r="C50" s="13">
        <v>178</v>
      </c>
      <c r="D50" s="13">
        <v>188</v>
      </c>
      <c r="E50" s="13">
        <v>2</v>
      </c>
      <c r="F50" s="13">
        <v>55</v>
      </c>
      <c r="G50" s="13">
        <v>4</v>
      </c>
      <c r="H50" s="13">
        <v>32</v>
      </c>
      <c r="I50" s="13">
        <f t="shared" ref="I50:I56" si="6">SUM(B50:H50)</f>
        <v>924</v>
      </c>
    </row>
    <row r="51" spans="1:9" ht="13.9" customHeight="1">
      <c r="A51" s="83" t="s">
        <v>93</v>
      </c>
      <c r="B51" s="13">
        <v>181</v>
      </c>
      <c r="C51" s="13">
        <v>234</v>
      </c>
      <c r="D51" s="13">
        <v>110</v>
      </c>
      <c r="E51" s="13">
        <v>0</v>
      </c>
      <c r="F51" s="13">
        <v>25</v>
      </c>
      <c r="G51" s="13">
        <v>5</v>
      </c>
      <c r="H51" s="13">
        <v>0</v>
      </c>
      <c r="I51" s="13">
        <f t="shared" si="6"/>
        <v>555</v>
      </c>
    </row>
    <row r="52" spans="1:9" ht="13.9" customHeight="1">
      <c r="A52" s="83" t="s">
        <v>94</v>
      </c>
      <c r="B52" s="13">
        <v>116</v>
      </c>
      <c r="C52" s="13">
        <v>123</v>
      </c>
      <c r="D52" s="13">
        <v>82</v>
      </c>
      <c r="E52" s="13">
        <v>0</v>
      </c>
      <c r="F52" s="13">
        <v>7</v>
      </c>
      <c r="G52" s="13">
        <v>1</v>
      </c>
      <c r="H52" s="13">
        <v>1</v>
      </c>
      <c r="I52" s="13">
        <f t="shared" si="6"/>
        <v>330</v>
      </c>
    </row>
    <row r="53" spans="1:9" ht="13.9" customHeight="1">
      <c r="A53" s="83" t="s">
        <v>95</v>
      </c>
      <c r="B53" s="13">
        <v>93</v>
      </c>
      <c r="C53" s="13">
        <v>82</v>
      </c>
      <c r="D53" s="13">
        <v>72</v>
      </c>
      <c r="E53" s="13">
        <v>0</v>
      </c>
      <c r="F53" s="13">
        <v>16</v>
      </c>
      <c r="G53" s="13">
        <v>1</v>
      </c>
      <c r="H53" s="13">
        <v>3</v>
      </c>
      <c r="I53" s="13">
        <f t="shared" si="6"/>
        <v>267</v>
      </c>
    </row>
    <row r="54" spans="1:9" ht="13.9" customHeight="1">
      <c r="A54" s="83" t="s">
        <v>96</v>
      </c>
      <c r="B54" s="13">
        <v>255</v>
      </c>
      <c r="C54" s="13">
        <v>239</v>
      </c>
      <c r="D54" s="13">
        <v>78</v>
      </c>
      <c r="E54" s="13">
        <v>2</v>
      </c>
      <c r="F54" s="13">
        <v>42</v>
      </c>
      <c r="G54" s="13">
        <v>3</v>
      </c>
      <c r="H54" s="13">
        <v>23</v>
      </c>
      <c r="I54" s="13">
        <f t="shared" si="6"/>
        <v>642</v>
      </c>
    </row>
    <row r="55" spans="1:9" ht="13.9" customHeight="1">
      <c r="A55" s="83" t="s">
        <v>97</v>
      </c>
      <c r="B55" s="13">
        <v>63</v>
      </c>
      <c r="C55" s="13">
        <v>30</v>
      </c>
      <c r="D55" s="13">
        <v>22</v>
      </c>
      <c r="E55" s="13">
        <v>0</v>
      </c>
      <c r="F55" s="13">
        <v>6</v>
      </c>
      <c r="G55" s="13">
        <v>2</v>
      </c>
      <c r="H55" s="13">
        <v>1</v>
      </c>
      <c r="I55" s="13">
        <f t="shared" si="6"/>
        <v>124</v>
      </c>
    </row>
    <row r="56" spans="1:9" ht="13.9" customHeight="1">
      <c r="A56" s="83" t="s">
        <v>37</v>
      </c>
      <c r="B56" s="13">
        <f>SUM(B49:B55)</f>
        <v>1988</v>
      </c>
      <c r="C56" s="13">
        <f t="shared" ref="C56:H56" si="7">SUM(C49:C55)</f>
        <v>1070</v>
      </c>
      <c r="D56" s="13">
        <f t="shared" si="7"/>
        <v>772</v>
      </c>
      <c r="E56" s="13">
        <f t="shared" si="7"/>
        <v>5</v>
      </c>
      <c r="F56" s="13">
        <f t="shared" si="7"/>
        <v>196</v>
      </c>
      <c r="G56" s="13">
        <f t="shared" si="7"/>
        <v>16</v>
      </c>
      <c r="H56" s="13">
        <f t="shared" si="7"/>
        <v>79</v>
      </c>
      <c r="I56" s="13">
        <f t="shared" si="6"/>
        <v>4126</v>
      </c>
    </row>
    <row r="57" spans="1:9" ht="13.9" customHeight="1">
      <c r="D57" s="100" t="s">
        <v>120</v>
      </c>
      <c r="E57" s="97"/>
      <c r="F57" s="97"/>
      <c r="G57" s="97"/>
    </row>
    <row r="58" spans="1:9" ht="13.9" customHeight="1">
      <c r="A58" s="80"/>
      <c r="B58" s="80"/>
      <c r="C58" s="80" t="s">
        <v>98</v>
      </c>
      <c r="D58" s="80" t="s">
        <v>100</v>
      </c>
      <c r="E58" s="80" t="s">
        <v>101</v>
      </c>
      <c r="F58" s="80" t="s">
        <v>102</v>
      </c>
      <c r="G58" s="85" t="s">
        <v>122</v>
      </c>
      <c r="H58" s="80" t="s">
        <v>105</v>
      </c>
      <c r="I58" s="80"/>
    </row>
    <row r="59" spans="1:9" ht="13.9" customHeight="1">
      <c r="A59" s="82" t="s">
        <v>80</v>
      </c>
      <c r="B59" s="82" t="s">
        <v>12</v>
      </c>
      <c r="C59" s="82" t="s">
        <v>99</v>
      </c>
      <c r="D59" s="82" t="s">
        <v>99</v>
      </c>
      <c r="E59" s="82" t="s">
        <v>99</v>
      </c>
      <c r="F59" s="82" t="s">
        <v>99</v>
      </c>
      <c r="G59" s="82" t="s">
        <v>99</v>
      </c>
      <c r="H59" s="82" t="s">
        <v>99</v>
      </c>
      <c r="I59" s="82" t="s">
        <v>37</v>
      </c>
    </row>
    <row r="60" spans="1:9" ht="13.9" customHeight="1">
      <c r="A60" s="83" t="s">
        <v>91</v>
      </c>
      <c r="B60" s="12">
        <v>160</v>
      </c>
      <c r="C60" s="12">
        <v>49</v>
      </c>
      <c r="D60" s="12">
        <v>22</v>
      </c>
      <c r="E60" s="12"/>
      <c r="F60" s="12">
        <v>2</v>
      </c>
      <c r="G60" s="12"/>
      <c r="H60" s="12">
        <v>2</v>
      </c>
      <c r="I60" s="12">
        <f>SUM(B60:H60)</f>
        <v>235</v>
      </c>
    </row>
    <row r="61" spans="1:9" ht="13.9" customHeight="1">
      <c r="A61" s="83" t="s">
        <v>92</v>
      </c>
      <c r="B61" s="12">
        <v>49</v>
      </c>
      <c r="C61" s="12">
        <v>21</v>
      </c>
      <c r="D61" s="12">
        <v>19</v>
      </c>
      <c r="E61" s="12"/>
      <c r="F61" s="12"/>
      <c r="G61" s="12"/>
      <c r="H61" s="12">
        <v>4</v>
      </c>
      <c r="I61" s="12">
        <f t="shared" ref="I61:I65" si="8">SUM(B61:H61)</f>
        <v>93</v>
      </c>
    </row>
    <row r="62" spans="1:9" ht="13.9" customHeight="1">
      <c r="A62" s="83" t="s">
        <v>93</v>
      </c>
      <c r="B62" s="12"/>
      <c r="C62" s="12"/>
      <c r="D62" s="12"/>
      <c r="E62" s="12"/>
      <c r="F62" s="12"/>
      <c r="G62" s="12"/>
      <c r="H62" s="12"/>
      <c r="I62" s="12">
        <f t="shared" si="8"/>
        <v>0</v>
      </c>
    </row>
    <row r="63" spans="1:9" ht="13.9" customHeight="1">
      <c r="A63" s="83" t="s">
        <v>94</v>
      </c>
      <c r="B63" s="12">
        <v>56</v>
      </c>
      <c r="C63" s="12">
        <v>19</v>
      </c>
      <c r="D63" s="12">
        <v>2</v>
      </c>
      <c r="E63" s="12"/>
      <c r="F63" s="12"/>
      <c r="G63" s="12"/>
      <c r="H63" s="12"/>
      <c r="I63" s="12">
        <f t="shared" si="8"/>
        <v>77</v>
      </c>
    </row>
    <row r="64" spans="1:9" ht="13.9" customHeight="1">
      <c r="A64" s="83" t="s">
        <v>96</v>
      </c>
      <c r="B64" s="12">
        <v>6</v>
      </c>
      <c r="C64" s="12">
        <v>2</v>
      </c>
      <c r="D64" s="12"/>
      <c r="E64" s="12"/>
      <c r="F64" s="12"/>
      <c r="G64" s="12"/>
      <c r="H64" s="12"/>
      <c r="I64" s="12">
        <f t="shared" si="8"/>
        <v>8</v>
      </c>
    </row>
    <row r="65" spans="1:10" ht="13.9" customHeight="1">
      <c r="A65" s="83" t="s">
        <v>97</v>
      </c>
      <c r="B65" s="12">
        <v>3</v>
      </c>
      <c r="C65" s="12">
        <v>2</v>
      </c>
      <c r="D65" s="12"/>
      <c r="E65" s="12"/>
      <c r="F65" s="12"/>
      <c r="G65" s="12"/>
      <c r="H65" s="12"/>
      <c r="I65" s="12">
        <f t="shared" si="8"/>
        <v>5</v>
      </c>
    </row>
    <row r="66" spans="1:10" ht="13.9" customHeight="1">
      <c r="A66" s="83" t="s">
        <v>37</v>
      </c>
      <c r="B66" s="12">
        <f>SUM(B60:B65)</f>
        <v>274</v>
      </c>
      <c r="C66" s="12">
        <f t="shared" ref="C66:I66" si="9">SUM(C60:C65)</f>
        <v>93</v>
      </c>
      <c r="D66" s="12">
        <f t="shared" si="9"/>
        <v>43</v>
      </c>
      <c r="E66" s="12">
        <f t="shared" si="9"/>
        <v>0</v>
      </c>
      <c r="F66" s="12">
        <f t="shared" si="9"/>
        <v>2</v>
      </c>
      <c r="G66" s="12">
        <f t="shared" si="9"/>
        <v>0</v>
      </c>
      <c r="H66" s="12">
        <f t="shared" si="9"/>
        <v>6</v>
      </c>
      <c r="I66" s="12">
        <f t="shared" si="9"/>
        <v>418</v>
      </c>
    </row>
    <row r="67" spans="1:10">
      <c r="A67" s="91"/>
      <c r="B67" s="91"/>
      <c r="C67" s="91"/>
      <c r="D67" s="91"/>
      <c r="E67" s="91"/>
      <c r="F67" s="91"/>
      <c r="G67" s="91"/>
      <c r="H67" s="91"/>
      <c r="I67" s="91"/>
      <c r="J67" s="91"/>
    </row>
    <row r="68" spans="1:10" ht="0.6" customHeight="1">
      <c r="A68" s="91"/>
      <c r="B68" s="91"/>
      <c r="C68" s="91"/>
      <c r="D68" s="91"/>
      <c r="E68" s="91"/>
      <c r="F68" s="91"/>
      <c r="G68" s="91"/>
      <c r="H68" s="91"/>
      <c r="I68" s="91"/>
      <c r="J68" s="91"/>
    </row>
    <row r="69" spans="1:10" s="47" customFormat="1"/>
    <row r="70" spans="1:10" ht="33.75">
      <c r="A70" s="98"/>
      <c r="B70" s="98"/>
      <c r="C70" s="98"/>
      <c r="D70" s="102"/>
      <c r="E70" s="102" t="s">
        <v>121</v>
      </c>
      <c r="F70" s="98"/>
      <c r="G70" s="98"/>
      <c r="H70" s="98"/>
      <c r="I70" s="98"/>
    </row>
    <row r="71" spans="1:10" ht="13.9" customHeight="1">
      <c r="D71" s="100" t="s">
        <v>106</v>
      </c>
      <c r="E71" s="97"/>
      <c r="F71" s="97"/>
      <c r="G71" s="97"/>
    </row>
    <row r="72" spans="1:10" ht="13.9" customHeight="1">
      <c r="A72" s="80"/>
      <c r="B72" s="80"/>
      <c r="C72" s="80"/>
      <c r="D72" s="80"/>
      <c r="E72" s="80"/>
      <c r="F72" s="80"/>
      <c r="G72" s="80" t="s">
        <v>103</v>
      </c>
      <c r="H72" s="80"/>
      <c r="I72" s="80"/>
    </row>
    <row r="73" spans="1:10" ht="13.9" customHeight="1">
      <c r="A73" s="81"/>
      <c r="B73" s="81"/>
      <c r="C73" s="81" t="s">
        <v>98</v>
      </c>
      <c r="D73" s="81" t="s">
        <v>100</v>
      </c>
      <c r="E73" s="81" t="s">
        <v>101</v>
      </c>
      <c r="F73" s="81" t="s">
        <v>102</v>
      </c>
      <c r="G73" s="81" t="s">
        <v>104</v>
      </c>
      <c r="H73" s="81" t="s">
        <v>105</v>
      </c>
      <c r="I73" s="81"/>
    </row>
    <row r="74" spans="1:10" ht="13.9" customHeight="1">
      <c r="A74" s="82" t="s">
        <v>80</v>
      </c>
      <c r="B74" s="82" t="s">
        <v>12</v>
      </c>
      <c r="C74" s="82" t="s">
        <v>99</v>
      </c>
      <c r="D74" s="82" t="s">
        <v>99</v>
      </c>
      <c r="E74" s="82" t="s">
        <v>99</v>
      </c>
      <c r="F74" s="82" t="s">
        <v>99</v>
      </c>
      <c r="G74" s="82" t="s">
        <v>99</v>
      </c>
      <c r="H74" s="82" t="s">
        <v>99</v>
      </c>
      <c r="I74" s="82" t="s">
        <v>37</v>
      </c>
    </row>
    <row r="75" spans="1:10" ht="13.9" customHeight="1">
      <c r="A75" s="83" t="s">
        <v>91</v>
      </c>
      <c r="B75" s="74">
        <f>B6*0.85</f>
        <v>89.25</v>
      </c>
      <c r="C75" s="74">
        <f t="shared" ref="C75:I75" si="10">C6*0.85</f>
        <v>142.79999999999998</v>
      </c>
      <c r="D75" s="74">
        <f t="shared" si="10"/>
        <v>22.95</v>
      </c>
      <c r="E75" s="74">
        <f t="shared" si="10"/>
        <v>3.4</v>
      </c>
      <c r="F75" s="74">
        <f t="shared" si="10"/>
        <v>26.349999999999998</v>
      </c>
      <c r="G75" s="74">
        <f t="shared" si="10"/>
        <v>6.8</v>
      </c>
      <c r="H75" s="74">
        <f t="shared" si="10"/>
        <v>28.05</v>
      </c>
      <c r="I75" s="74">
        <f t="shared" si="10"/>
        <v>319.59999999999997</v>
      </c>
    </row>
    <row r="76" spans="1:10" ht="13.9" customHeight="1">
      <c r="A76" s="83" t="s">
        <v>92</v>
      </c>
      <c r="B76" s="74">
        <f t="shared" ref="B76:I82" si="11">B7*0.85</f>
        <v>178.5</v>
      </c>
      <c r="C76" s="74">
        <f t="shared" si="11"/>
        <v>192.1</v>
      </c>
      <c r="D76" s="74">
        <f t="shared" si="11"/>
        <v>55.25</v>
      </c>
      <c r="E76" s="74">
        <f t="shared" si="11"/>
        <v>19.55</v>
      </c>
      <c r="F76" s="74">
        <f t="shared" si="11"/>
        <v>56.1</v>
      </c>
      <c r="G76" s="74">
        <f t="shared" si="11"/>
        <v>12.75</v>
      </c>
      <c r="H76" s="74">
        <f t="shared" si="11"/>
        <v>60.35</v>
      </c>
      <c r="I76" s="74">
        <f t="shared" si="11"/>
        <v>574.6</v>
      </c>
    </row>
    <row r="77" spans="1:10" ht="13.9" customHeight="1">
      <c r="A77" s="83" t="s">
        <v>93</v>
      </c>
      <c r="B77" s="74">
        <f t="shared" si="11"/>
        <v>151.29999999999998</v>
      </c>
      <c r="C77" s="74">
        <f t="shared" si="11"/>
        <v>193.79999999999998</v>
      </c>
      <c r="D77" s="74">
        <f t="shared" si="11"/>
        <v>46.75</v>
      </c>
      <c r="E77" s="74">
        <f t="shared" si="11"/>
        <v>22.95</v>
      </c>
      <c r="F77" s="74">
        <f t="shared" si="11"/>
        <v>26.349999999999998</v>
      </c>
      <c r="G77" s="74">
        <f t="shared" si="11"/>
        <v>5.95</v>
      </c>
      <c r="H77" s="74">
        <f t="shared" si="11"/>
        <v>47.6</v>
      </c>
      <c r="I77" s="74">
        <f t="shared" si="11"/>
        <v>494.7</v>
      </c>
    </row>
    <row r="78" spans="1:10" ht="13.9" customHeight="1">
      <c r="A78" s="83" t="s">
        <v>94</v>
      </c>
      <c r="B78" s="74">
        <f t="shared" si="11"/>
        <v>296.64999999999998</v>
      </c>
      <c r="C78" s="74">
        <f t="shared" si="11"/>
        <v>431.8</v>
      </c>
      <c r="D78" s="74">
        <f t="shared" si="11"/>
        <v>73.95</v>
      </c>
      <c r="E78" s="74">
        <f t="shared" si="11"/>
        <v>37.4</v>
      </c>
      <c r="F78" s="74">
        <f t="shared" si="11"/>
        <v>34.85</v>
      </c>
      <c r="G78" s="74">
        <f t="shared" si="11"/>
        <v>16.149999999999999</v>
      </c>
      <c r="H78" s="74">
        <f t="shared" si="11"/>
        <v>72.25</v>
      </c>
      <c r="I78" s="74">
        <f t="shared" si="11"/>
        <v>963.05</v>
      </c>
    </row>
    <row r="79" spans="1:10" ht="13.9" customHeight="1">
      <c r="A79" s="83" t="s">
        <v>95</v>
      </c>
      <c r="B79" s="74">
        <f t="shared" si="11"/>
        <v>181.04999999999998</v>
      </c>
      <c r="C79" s="74">
        <f t="shared" si="11"/>
        <v>253.29999999999998</v>
      </c>
      <c r="D79" s="74">
        <f t="shared" si="11"/>
        <v>51</v>
      </c>
      <c r="E79" s="74">
        <f t="shared" si="11"/>
        <v>28.9</v>
      </c>
      <c r="F79" s="74">
        <f t="shared" si="11"/>
        <v>107.1</v>
      </c>
      <c r="G79" s="74">
        <f t="shared" si="11"/>
        <v>13.6</v>
      </c>
      <c r="H79" s="74">
        <f t="shared" si="11"/>
        <v>27.2</v>
      </c>
      <c r="I79" s="74">
        <f t="shared" si="11"/>
        <v>662.15</v>
      </c>
    </row>
    <row r="80" spans="1:10" ht="13.9" customHeight="1">
      <c r="A80" s="83" t="s">
        <v>96</v>
      </c>
      <c r="B80" s="74">
        <f t="shared" si="11"/>
        <v>326.39999999999998</v>
      </c>
      <c r="C80" s="74">
        <f t="shared" si="11"/>
        <v>424.15</v>
      </c>
      <c r="D80" s="74">
        <f t="shared" si="11"/>
        <v>82.45</v>
      </c>
      <c r="E80" s="74">
        <f t="shared" si="11"/>
        <v>53.55</v>
      </c>
      <c r="F80" s="74">
        <f t="shared" si="11"/>
        <v>90.1</v>
      </c>
      <c r="G80" s="74">
        <f t="shared" si="11"/>
        <v>5.95</v>
      </c>
      <c r="H80" s="74">
        <f t="shared" si="11"/>
        <v>137.69999999999999</v>
      </c>
      <c r="I80" s="74">
        <f t="shared" si="11"/>
        <v>1120.3</v>
      </c>
    </row>
    <row r="81" spans="1:9" ht="13.9" customHeight="1">
      <c r="A81" s="83" t="s">
        <v>97</v>
      </c>
      <c r="B81" s="74">
        <f t="shared" si="11"/>
        <v>107.95</v>
      </c>
      <c r="C81" s="74">
        <f t="shared" si="11"/>
        <v>80.75</v>
      </c>
      <c r="D81" s="74">
        <f t="shared" si="11"/>
        <v>27.2</v>
      </c>
      <c r="E81" s="74">
        <f t="shared" si="11"/>
        <v>7.6499999999999995</v>
      </c>
      <c r="F81" s="74">
        <f t="shared" si="11"/>
        <v>22.95</v>
      </c>
      <c r="G81" s="74">
        <f t="shared" si="11"/>
        <v>8.5</v>
      </c>
      <c r="H81" s="74">
        <f t="shared" si="11"/>
        <v>43.35</v>
      </c>
      <c r="I81" s="74">
        <f t="shared" si="11"/>
        <v>298.34999999999997</v>
      </c>
    </row>
    <row r="82" spans="1:9" ht="13.9" customHeight="1">
      <c r="A82" s="83" t="s">
        <v>37</v>
      </c>
      <c r="B82" s="74">
        <f t="shared" si="11"/>
        <v>1331.1</v>
      </c>
      <c r="C82" s="74">
        <f t="shared" si="11"/>
        <v>1718.7</v>
      </c>
      <c r="D82" s="74">
        <f t="shared" si="11"/>
        <v>359.55</v>
      </c>
      <c r="E82" s="74">
        <f t="shared" si="11"/>
        <v>173.4</v>
      </c>
      <c r="F82" s="74">
        <f t="shared" si="11"/>
        <v>363.8</v>
      </c>
      <c r="G82" s="74">
        <f t="shared" si="11"/>
        <v>69.7</v>
      </c>
      <c r="H82" s="74">
        <f t="shared" si="11"/>
        <v>416.5</v>
      </c>
      <c r="I82" s="74">
        <f t="shared" si="11"/>
        <v>4432.75</v>
      </c>
    </row>
    <row r="83" spans="1:9" ht="13.9" customHeight="1">
      <c r="D83" s="100" t="s">
        <v>107</v>
      </c>
      <c r="E83" s="97"/>
      <c r="F83" s="97"/>
    </row>
    <row r="84" spans="1:9" ht="13.9" customHeight="1">
      <c r="A84" s="80"/>
      <c r="B84" s="80"/>
      <c r="C84" s="80"/>
      <c r="D84" s="80"/>
      <c r="E84" s="80"/>
      <c r="F84" s="80"/>
      <c r="G84" s="80" t="s">
        <v>103</v>
      </c>
      <c r="H84" s="80"/>
      <c r="I84" s="80"/>
    </row>
    <row r="85" spans="1:9" ht="13.9" customHeight="1">
      <c r="A85" s="81"/>
      <c r="B85" s="81"/>
      <c r="C85" s="81" t="s">
        <v>98</v>
      </c>
      <c r="D85" s="81" t="s">
        <v>100</v>
      </c>
      <c r="E85" s="81" t="s">
        <v>101</v>
      </c>
      <c r="F85" s="81" t="s">
        <v>102</v>
      </c>
      <c r="G85" s="81" t="s">
        <v>104</v>
      </c>
      <c r="H85" s="81" t="s">
        <v>105</v>
      </c>
      <c r="I85" s="81"/>
    </row>
    <row r="86" spans="1:9" ht="13.9" customHeight="1">
      <c r="A86" s="82" t="s">
        <v>80</v>
      </c>
      <c r="B86" s="82" t="s">
        <v>12</v>
      </c>
      <c r="C86" s="82" t="s">
        <v>99</v>
      </c>
      <c r="D86" s="82" t="s">
        <v>99</v>
      </c>
      <c r="E86" s="82" t="s">
        <v>99</v>
      </c>
      <c r="F86" s="82" t="s">
        <v>99</v>
      </c>
      <c r="G86" s="82" t="s">
        <v>99</v>
      </c>
      <c r="H86" s="82" t="s">
        <v>99</v>
      </c>
      <c r="I86" s="82" t="s">
        <v>37</v>
      </c>
    </row>
    <row r="87" spans="1:9" ht="13.9" customHeight="1">
      <c r="A87" s="83" t="s">
        <v>91</v>
      </c>
      <c r="B87" s="62"/>
      <c r="C87" s="62"/>
      <c r="D87" s="62"/>
      <c r="E87" s="62"/>
      <c r="F87" s="62"/>
      <c r="G87" s="62"/>
      <c r="H87" s="62"/>
      <c r="I87" s="62"/>
    </row>
    <row r="88" spans="1:9" ht="13.9" customHeight="1">
      <c r="A88" s="83" t="s">
        <v>92</v>
      </c>
      <c r="B88" s="90">
        <f>B19*0.85</f>
        <v>38.25</v>
      </c>
      <c r="C88" s="90">
        <f t="shared" ref="C88:I88" si="12">C19*0.85</f>
        <v>29.75</v>
      </c>
      <c r="D88" s="90">
        <f t="shared" si="12"/>
        <v>4.25</v>
      </c>
      <c r="E88" s="90">
        <f t="shared" si="12"/>
        <v>0</v>
      </c>
      <c r="F88" s="90">
        <f t="shared" si="12"/>
        <v>0</v>
      </c>
      <c r="G88" s="90">
        <f t="shared" si="12"/>
        <v>1.7</v>
      </c>
      <c r="H88" s="90">
        <f t="shared" si="12"/>
        <v>3.4</v>
      </c>
      <c r="I88" s="90">
        <f t="shared" si="12"/>
        <v>77.349999999999994</v>
      </c>
    </row>
    <row r="89" spans="1:9" ht="13.9" customHeight="1">
      <c r="A89" s="83" t="s">
        <v>93</v>
      </c>
      <c r="B89" s="90">
        <f t="shared" ref="B89:I93" si="13">B20*0.85</f>
        <v>1.7</v>
      </c>
      <c r="C89" s="90">
        <f t="shared" si="13"/>
        <v>1.7</v>
      </c>
      <c r="D89" s="90">
        <f t="shared" si="13"/>
        <v>0</v>
      </c>
      <c r="E89" s="90">
        <f t="shared" si="13"/>
        <v>0</v>
      </c>
      <c r="F89" s="90">
        <f t="shared" si="13"/>
        <v>0</v>
      </c>
      <c r="G89" s="90">
        <f t="shared" si="13"/>
        <v>0</v>
      </c>
      <c r="H89" s="90">
        <f t="shared" si="13"/>
        <v>0</v>
      </c>
      <c r="I89" s="90">
        <f t="shared" si="13"/>
        <v>3.4</v>
      </c>
    </row>
    <row r="90" spans="1:9" ht="13.9" customHeight="1">
      <c r="A90" s="83" t="s">
        <v>94</v>
      </c>
      <c r="B90" s="90">
        <f t="shared" si="13"/>
        <v>2.5499999999999998</v>
      </c>
      <c r="C90" s="90">
        <f t="shared" si="13"/>
        <v>0.85</v>
      </c>
      <c r="D90" s="90">
        <f t="shared" si="13"/>
        <v>0</v>
      </c>
      <c r="E90" s="90">
        <f t="shared" si="13"/>
        <v>0</v>
      </c>
      <c r="F90" s="90">
        <f t="shared" si="13"/>
        <v>0</v>
      </c>
      <c r="G90" s="90">
        <f t="shared" si="13"/>
        <v>0</v>
      </c>
      <c r="H90" s="90">
        <f t="shared" si="13"/>
        <v>0</v>
      </c>
      <c r="I90" s="90">
        <f t="shared" si="13"/>
        <v>3.4</v>
      </c>
    </row>
    <row r="91" spans="1:9" ht="13.9" customHeight="1">
      <c r="A91" s="83" t="s">
        <v>95</v>
      </c>
      <c r="B91" s="90">
        <f t="shared" si="13"/>
        <v>22.099999999999998</v>
      </c>
      <c r="C91" s="90">
        <f t="shared" si="13"/>
        <v>13.6</v>
      </c>
      <c r="D91" s="90">
        <f t="shared" si="13"/>
        <v>0.85</v>
      </c>
      <c r="E91" s="90">
        <f t="shared" si="13"/>
        <v>0.85</v>
      </c>
      <c r="F91" s="90">
        <f t="shared" si="13"/>
        <v>0</v>
      </c>
      <c r="G91" s="90">
        <f t="shared" si="13"/>
        <v>0</v>
      </c>
      <c r="H91" s="90">
        <f t="shared" si="13"/>
        <v>0.85</v>
      </c>
      <c r="I91" s="90">
        <f t="shared" si="13"/>
        <v>38.25</v>
      </c>
    </row>
    <row r="92" spans="1:9" ht="13.9" customHeight="1">
      <c r="A92" s="83" t="s">
        <v>96</v>
      </c>
      <c r="B92" s="90">
        <f t="shared" si="13"/>
        <v>27.2</v>
      </c>
      <c r="C92" s="90">
        <f t="shared" si="13"/>
        <v>13.6</v>
      </c>
      <c r="D92" s="90">
        <f t="shared" si="13"/>
        <v>3.4</v>
      </c>
      <c r="E92" s="90">
        <f t="shared" si="13"/>
        <v>0</v>
      </c>
      <c r="F92" s="90">
        <f t="shared" si="13"/>
        <v>0</v>
      </c>
      <c r="G92" s="90">
        <f t="shared" si="13"/>
        <v>0</v>
      </c>
      <c r="H92" s="90">
        <f t="shared" si="13"/>
        <v>0</v>
      </c>
      <c r="I92" s="90">
        <f t="shared" si="13"/>
        <v>44.199999999999996</v>
      </c>
    </row>
    <row r="93" spans="1:9" ht="13.9" customHeight="1">
      <c r="A93" s="83" t="s">
        <v>97</v>
      </c>
      <c r="B93" s="90">
        <f t="shared" si="13"/>
        <v>6.8</v>
      </c>
      <c r="C93" s="90">
        <f t="shared" si="13"/>
        <v>3.4</v>
      </c>
      <c r="D93" s="90">
        <f t="shared" si="13"/>
        <v>0.85</v>
      </c>
      <c r="E93" s="90">
        <f t="shared" si="13"/>
        <v>0</v>
      </c>
      <c r="F93" s="90">
        <f t="shared" si="13"/>
        <v>0</v>
      </c>
      <c r="G93" s="90">
        <f t="shared" si="13"/>
        <v>0</v>
      </c>
      <c r="H93" s="90">
        <f t="shared" si="13"/>
        <v>0</v>
      </c>
      <c r="I93" s="90">
        <f t="shared" si="13"/>
        <v>11.049999999999999</v>
      </c>
    </row>
    <row r="94" spans="1:9" ht="13.9" customHeight="1">
      <c r="A94" s="83" t="s">
        <v>37</v>
      </c>
      <c r="B94" s="90">
        <f>SUM(B88:B93)</f>
        <v>98.6</v>
      </c>
      <c r="C94" s="90">
        <f>SUM(C88:C93)</f>
        <v>62.9</v>
      </c>
      <c r="D94" s="90">
        <f>SUM(D88:D93)</f>
        <v>9.35</v>
      </c>
      <c r="E94" s="90">
        <f t="shared" ref="E94" si="14">SUM(E88:E93)</f>
        <v>0.85</v>
      </c>
      <c r="F94" s="90">
        <f t="shared" ref="F94" si="15">SUM(F88:F93)</f>
        <v>0</v>
      </c>
      <c r="G94" s="90">
        <f t="shared" ref="G94" si="16">SUM(G88:G93)</f>
        <v>1.7</v>
      </c>
      <c r="H94" s="90">
        <f t="shared" ref="H94" si="17">SUM(H88:H93)</f>
        <v>4.25</v>
      </c>
      <c r="I94" s="90">
        <f t="shared" ref="I94" si="18">SUM(B94:H94)</f>
        <v>177.64999999999998</v>
      </c>
    </row>
    <row r="95" spans="1:9" ht="13.9" customHeight="1">
      <c r="A95" s="92"/>
      <c r="B95" s="103"/>
      <c r="C95" s="103"/>
      <c r="D95" s="103"/>
      <c r="E95" s="103"/>
      <c r="F95" s="103"/>
      <c r="G95" s="103"/>
      <c r="H95" s="103"/>
      <c r="I95" s="103"/>
    </row>
    <row r="96" spans="1:9" ht="13.9" customHeight="1">
      <c r="A96" s="92"/>
      <c r="B96" s="103"/>
      <c r="C96" s="103"/>
      <c r="D96" s="103"/>
      <c r="E96" s="103"/>
      <c r="F96" s="103"/>
      <c r="G96" s="103"/>
      <c r="H96" s="103"/>
      <c r="I96" s="103"/>
    </row>
    <row r="97" spans="1:9" ht="13.9" customHeight="1">
      <c r="A97" s="92"/>
      <c r="B97" s="103"/>
      <c r="C97" s="103"/>
      <c r="D97" s="103"/>
      <c r="E97" s="103"/>
      <c r="F97" s="103"/>
      <c r="G97" s="103"/>
      <c r="H97" s="103"/>
      <c r="I97" s="103"/>
    </row>
    <row r="98" spans="1:9" ht="13.9" customHeight="1">
      <c r="A98" s="92"/>
      <c r="B98" s="103"/>
      <c r="C98" s="103"/>
      <c r="D98" s="103"/>
      <c r="E98" s="103"/>
      <c r="F98" s="103"/>
      <c r="G98" s="103"/>
      <c r="H98" s="103"/>
      <c r="I98" s="103"/>
    </row>
    <row r="99" spans="1:9" ht="13.9" customHeight="1">
      <c r="A99" s="92"/>
      <c r="B99" s="103"/>
      <c r="C99" s="103"/>
      <c r="D99" s="103"/>
      <c r="E99" s="103"/>
      <c r="F99" s="103"/>
      <c r="G99" s="103"/>
      <c r="H99" s="103"/>
      <c r="I99" s="103"/>
    </row>
    <row r="100" spans="1:9" ht="13.9" customHeight="1">
      <c r="A100" s="80"/>
      <c r="B100" s="85" t="s">
        <v>108</v>
      </c>
      <c r="C100" s="85" t="s">
        <v>111</v>
      </c>
      <c r="D100" s="85" t="s">
        <v>114</v>
      </c>
      <c r="E100" s="85"/>
      <c r="F100" s="85"/>
      <c r="G100" s="80"/>
      <c r="H100" s="84"/>
      <c r="I100" s="94"/>
    </row>
    <row r="101" spans="1:9" ht="13.9" customHeight="1">
      <c r="A101" s="81"/>
      <c r="B101" s="86" t="s">
        <v>109</v>
      </c>
      <c r="C101" s="86" t="s">
        <v>112</v>
      </c>
      <c r="D101" s="86" t="s">
        <v>109</v>
      </c>
      <c r="E101" s="86"/>
      <c r="F101" s="86"/>
      <c r="G101" s="81"/>
      <c r="I101" s="94"/>
    </row>
    <row r="102" spans="1:9" ht="13.9" customHeight="1">
      <c r="A102" s="81" t="s">
        <v>80</v>
      </c>
      <c r="B102" s="86" t="s">
        <v>110</v>
      </c>
      <c r="C102" s="86" t="s">
        <v>113</v>
      </c>
      <c r="D102" s="86" t="s">
        <v>115</v>
      </c>
      <c r="E102" s="86" t="s">
        <v>117</v>
      </c>
      <c r="F102" s="86" t="s">
        <v>118</v>
      </c>
      <c r="G102" s="81" t="s">
        <v>37</v>
      </c>
      <c r="I102" s="94"/>
    </row>
    <row r="103" spans="1:9" ht="13.9" customHeight="1">
      <c r="A103" s="82"/>
      <c r="B103" s="86"/>
      <c r="C103" s="87" t="s">
        <v>110</v>
      </c>
      <c r="D103" s="87" t="s">
        <v>116</v>
      </c>
      <c r="E103" s="87"/>
      <c r="F103" s="87"/>
      <c r="G103" s="82"/>
      <c r="I103" s="94"/>
    </row>
    <row r="104" spans="1:9" ht="13.9" customHeight="1">
      <c r="A104" s="10" t="s">
        <v>91</v>
      </c>
      <c r="B104" s="62"/>
      <c r="C104" s="88"/>
      <c r="D104" s="89"/>
      <c r="E104" s="89"/>
      <c r="F104" s="89"/>
      <c r="G104" s="89"/>
      <c r="I104" s="95"/>
    </row>
    <row r="105" spans="1:9" ht="13.9" customHeight="1">
      <c r="A105" s="83" t="s">
        <v>92</v>
      </c>
      <c r="B105" s="74">
        <f>B38*0.85</f>
        <v>43.35</v>
      </c>
      <c r="C105" s="74">
        <f t="shared" ref="C105:G105" si="19">C38*0.85</f>
        <v>42.5</v>
      </c>
      <c r="D105" s="74">
        <f t="shared" si="19"/>
        <v>16.149999999999999</v>
      </c>
      <c r="E105" s="74">
        <f t="shared" si="19"/>
        <v>4.25</v>
      </c>
      <c r="F105" s="74">
        <f t="shared" si="19"/>
        <v>0.85</v>
      </c>
      <c r="G105" s="74">
        <f t="shared" si="19"/>
        <v>107.1</v>
      </c>
      <c r="I105" s="95"/>
    </row>
    <row r="106" spans="1:9" ht="13.9" customHeight="1">
      <c r="A106" s="83" t="s">
        <v>93</v>
      </c>
      <c r="B106" s="74">
        <f t="shared" ref="B106:G111" si="20">B39*0.85</f>
        <v>34.85</v>
      </c>
      <c r="C106" s="74">
        <f t="shared" si="20"/>
        <v>119</v>
      </c>
      <c r="D106" s="74">
        <f t="shared" si="20"/>
        <v>0</v>
      </c>
      <c r="E106" s="74">
        <f t="shared" si="20"/>
        <v>30.599999999999998</v>
      </c>
      <c r="F106" s="74">
        <f t="shared" si="20"/>
        <v>5.0999999999999996</v>
      </c>
      <c r="G106" s="74">
        <f t="shared" si="20"/>
        <v>189.54999999999998</v>
      </c>
      <c r="I106" s="95"/>
    </row>
    <row r="107" spans="1:9" ht="13.9" customHeight="1">
      <c r="A107" s="83" t="s">
        <v>94</v>
      </c>
      <c r="B107" s="74">
        <f t="shared" si="20"/>
        <v>32.299999999999997</v>
      </c>
      <c r="C107" s="74">
        <f t="shared" si="20"/>
        <v>191.25</v>
      </c>
      <c r="D107" s="74">
        <f t="shared" si="20"/>
        <v>9.35</v>
      </c>
      <c r="E107" s="74">
        <f t="shared" si="20"/>
        <v>30.599999999999998</v>
      </c>
      <c r="F107" s="74">
        <f t="shared" si="20"/>
        <v>3.4</v>
      </c>
      <c r="G107" s="74">
        <f t="shared" si="20"/>
        <v>266.89999999999998</v>
      </c>
      <c r="I107" s="95"/>
    </row>
    <row r="108" spans="1:9" ht="13.9" customHeight="1">
      <c r="A108" s="83" t="s">
        <v>95</v>
      </c>
      <c r="B108" s="74">
        <f t="shared" si="20"/>
        <v>94.35</v>
      </c>
      <c r="C108" s="74">
        <f t="shared" si="20"/>
        <v>89.25</v>
      </c>
      <c r="D108" s="74">
        <f t="shared" si="20"/>
        <v>18.7</v>
      </c>
      <c r="E108" s="74">
        <f t="shared" si="20"/>
        <v>12.75</v>
      </c>
      <c r="F108" s="74">
        <f t="shared" si="20"/>
        <v>2.5499999999999998</v>
      </c>
      <c r="G108" s="74">
        <f t="shared" si="20"/>
        <v>217.6</v>
      </c>
      <c r="I108" s="95"/>
    </row>
    <row r="109" spans="1:9" ht="13.9" customHeight="1">
      <c r="A109" s="83" t="s">
        <v>96</v>
      </c>
      <c r="B109" s="74">
        <f t="shared" si="20"/>
        <v>158.94999999999999</v>
      </c>
      <c r="C109" s="74">
        <f t="shared" si="20"/>
        <v>233.75</v>
      </c>
      <c r="D109" s="74">
        <f t="shared" si="20"/>
        <v>22.95</v>
      </c>
      <c r="E109" s="74">
        <f t="shared" si="20"/>
        <v>16.149999999999999</v>
      </c>
      <c r="F109" s="74">
        <f t="shared" si="20"/>
        <v>4.25</v>
      </c>
      <c r="G109" s="74">
        <f t="shared" si="20"/>
        <v>436.05</v>
      </c>
      <c r="I109" s="95"/>
    </row>
    <row r="110" spans="1:9" ht="13.9" customHeight="1">
      <c r="A110" s="83" t="s">
        <v>97</v>
      </c>
      <c r="B110" s="74">
        <f t="shared" si="20"/>
        <v>34</v>
      </c>
      <c r="C110" s="74">
        <f t="shared" si="20"/>
        <v>93.5</v>
      </c>
      <c r="D110" s="74">
        <f t="shared" si="20"/>
        <v>0</v>
      </c>
      <c r="E110" s="74">
        <f t="shared" si="20"/>
        <v>0</v>
      </c>
      <c r="F110" s="74">
        <f t="shared" si="20"/>
        <v>0</v>
      </c>
      <c r="G110" s="74">
        <f t="shared" si="20"/>
        <v>127.5</v>
      </c>
      <c r="I110" s="95"/>
    </row>
    <row r="111" spans="1:9" ht="13.9" customHeight="1">
      <c r="A111" s="83" t="s">
        <v>37</v>
      </c>
      <c r="B111" s="74">
        <f t="shared" si="20"/>
        <v>397.8</v>
      </c>
      <c r="C111" s="74">
        <f t="shared" si="20"/>
        <v>769.25</v>
      </c>
      <c r="D111" s="74">
        <f t="shared" si="20"/>
        <v>67.149999999999991</v>
      </c>
      <c r="E111" s="74">
        <f t="shared" si="20"/>
        <v>94.35</v>
      </c>
      <c r="F111" s="74">
        <f t="shared" si="20"/>
        <v>16.149999999999999</v>
      </c>
      <c r="G111" s="74">
        <f t="shared" si="20"/>
        <v>1344.7</v>
      </c>
      <c r="I111" s="95"/>
    </row>
    <row r="112" spans="1:9" ht="13.9" customHeight="1">
      <c r="D112" s="100" t="s">
        <v>119</v>
      </c>
      <c r="E112" s="97"/>
      <c r="F112" s="97"/>
      <c r="G112" s="97"/>
    </row>
    <row r="113" spans="1:9" ht="13.9" customHeight="1">
      <c r="A113" s="80"/>
      <c r="B113" s="80"/>
      <c r="C113" s="80" t="s">
        <v>98</v>
      </c>
      <c r="D113" s="80" t="s">
        <v>100</v>
      </c>
      <c r="E113" s="80" t="s">
        <v>101</v>
      </c>
      <c r="F113" s="80" t="s">
        <v>102</v>
      </c>
      <c r="G113" s="85" t="s">
        <v>124</v>
      </c>
      <c r="H113" s="80" t="s">
        <v>105</v>
      </c>
      <c r="I113" s="80"/>
    </row>
    <row r="114" spans="1:9" ht="13.9" customHeight="1">
      <c r="A114" s="82" t="s">
        <v>80</v>
      </c>
      <c r="B114" s="82" t="s">
        <v>12</v>
      </c>
      <c r="C114" s="82" t="s">
        <v>99</v>
      </c>
      <c r="D114" s="82" t="s">
        <v>99</v>
      </c>
      <c r="E114" s="82" t="s">
        <v>99</v>
      </c>
      <c r="F114" s="82" t="s">
        <v>99</v>
      </c>
      <c r="G114" s="87" t="s">
        <v>99</v>
      </c>
      <c r="H114" s="82" t="s">
        <v>99</v>
      </c>
      <c r="I114" s="82" t="s">
        <v>37</v>
      </c>
    </row>
    <row r="115" spans="1:9" ht="13.9" customHeight="1">
      <c r="A115" s="83" t="s">
        <v>91</v>
      </c>
      <c r="B115" s="13">
        <f>B49*0.85</f>
        <v>692.75</v>
      </c>
      <c r="C115" s="13">
        <f t="shared" ref="C115:H115" si="21">C49*0.85</f>
        <v>156.4</v>
      </c>
      <c r="D115" s="13">
        <f t="shared" si="21"/>
        <v>187</v>
      </c>
      <c r="E115" s="13">
        <f t="shared" si="21"/>
        <v>0.85</v>
      </c>
      <c r="F115" s="13">
        <f t="shared" si="21"/>
        <v>38.25</v>
      </c>
      <c r="G115" s="13">
        <f t="shared" si="21"/>
        <v>0</v>
      </c>
      <c r="H115" s="13">
        <f t="shared" si="21"/>
        <v>16.149999999999999</v>
      </c>
      <c r="I115" s="13">
        <f t="shared" ref="I115:I122" si="22">I49*0.85</f>
        <v>1091.3999999999999</v>
      </c>
    </row>
    <row r="116" spans="1:9" ht="13.9" customHeight="1">
      <c r="A116" s="83" t="s">
        <v>92</v>
      </c>
      <c r="B116" s="13">
        <f t="shared" ref="B116:H122" si="23">B50*0.85</f>
        <v>395.25</v>
      </c>
      <c r="C116" s="13">
        <f t="shared" si="23"/>
        <v>151.29999999999998</v>
      </c>
      <c r="D116" s="13">
        <f t="shared" si="23"/>
        <v>159.79999999999998</v>
      </c>
      <c r="E116" s="13">
        <f t="shared" si="23"/>
        <v>1.7</v>
      </c>
      <c r="F116" s="13">
        <f t="shared" si="23"/>
        <v>46.75</v>
      </c>
      <c r="G116" s="13">
        <f t="shared" si="23"/>
        <v>3.4</v>
      </c>
      <c r="H116" s="13">
        <f t="shared" si="23"/>
        <v>27.2</v>
      </c>
      <c r="I116" s="13">
        <f t="shared" si="22"/>
        <v>785.4</v>
      </c>
    </row>
    <row r="117" spans="1:9" ht="13.9" customHeight="1">
      <c r="A117" s="83" t="s">
        <v>93</v>
      </c>
      <c r="B117" s="13">
        <f t="shared" si="23"/>
        <v>153.85</v>
      </c>
      <c r="C117" s="13">
        <f t="shared" si="23"/>
        <v>198.9</v>
      </c>
      <c r="D117" s="13">
        <f t="shared" si="23"/>
        <v>93.5</v>
      </c>
      <c r="E117" s="13">
        <f t="shared" si="23"/>
        <v>0</v>
      </c>
      <c r="F117" s="13">
        <f t="shared" si="23"/>
        <v>21.25</v>
      </c>
      <c r="G117" s="13">
        <f t="shared" si="23"/>
        <v>4.25</v>
      </c>
      <c r="H117" s="13">
        <f t="shared" si="23"/>
        <v>0</v>
      </c>
      <c r="I117" s="13">
        <f t="shared" si="22"/>
        <v>471.75</v>
      </c>
    </row>
    <row r="118" spans="1:9" ht="13.9" customHeight="1">
      <c r="A118" s="83" t="s">
        <v>94</v>
      </c>
      <c r="B118" s="13">
        <f t="shared" si="23"/>
        <v>98.6</v>
      </c>
      <c r="C118" s="13">
        <f t="shared" si="23"/>
        <v>104.55</v>
      </c>
      <c r="D118" s="13">
        <f t="shared" si="23"/>
        <v>69.7</v>
      </c>
      <c r="E118" s="13">
        <f t="shared" si="23"/>
        <v>0</v>
      </c>
      <c r="F118" s="13">
        <f t="shared" si="23"/>
        <v>5.95</v>
      </c>
      <c r="G118" s="13">
        <f t="shared" si="23"/>
        <v>0.85</v>
      </c>
      <c r="H118" s="13">
        <f t="shared" si="23"/>
        <v>0.85</v>
      </c>
      <c r="I118" s="13">
        <f t="shared" si="22"/>
        <v>280.5</v>
      </c>
    </row>
    <row r="119" spans="1:9" ht="13.9" customHeight="1">
      <c r="A119" s="83" t="s">
        <v>95</v>
      </c>
      <c r="B119" s="13">
        <f t="shared" si="23"/>
        <v>79.05</v>
      </c>
      <c r="C119" s="13">
        <f t="shared" si="23"/>
        <v>69.7</v>
      </c>
      <c r="D119" s="13">
        <f t="shared" si="23"/>
        <v>61.199999999999996</v>
      </c>
      <c r="E119" s="13">
        <f t="shared" si="23"/>
        <v>0</v>
      </c>
      <c r="F119" s="13">
        <f t="shared" si="23"/>
        <v>13.6</v>
      </c>
      <c r="G119" s="13">
        <f t="shared" si="23"/>
        <v>0.85</v>
      </c>
      <c r="H119" s="13">
        <f t="shared" si="23"/>
        <v>2.5499999999999998</v>
      </c>
      <c r="I119" s="13">
        <f t="shared" si="22"/>
        <v>226.95</v>
      </c>
    </row>
    <row r="120" spans="1:9" ht="13.9" customHeight="1">
      <c r="A120" s="83" t="s">
        <v>96</v>
      </c>
      <c r="B120" s="13">
        <f t="shared" si="23"/>
        <v>216.75</v>
      </c>
      <c r="C120" s="13">
        <f t="shared" si="23"/>
        <v>203.15</v>
      </c>
      <c r="D120" s="13">
        <f t="shared" si="23"/>
        <v>66.3</v>
      </c>
      <c r="E120" s="13">
        <f t="shared" si="23"/>
        <v>1.7</v>
      </c>
      <c r="F120" s="13">
        <f t="shared" si="23"/>
        <v>35.699999999999996</v>
      </c>
      <c r="G120" s="13">
        <f t="shared" si="23"/>
        <v>2.5499999999999998</v>
      </c>
      <c r="H120" s="13">
        <f t="shared" si="23"/>
        <v>19.55</v>
      </c>
      <c r="I120" s="13">
        <f t="shared" si="22"/>
        <v>545.69999999999993</v>
      </c>
    </row>
    <row r="121" spans="1:9" ht="13.9" customHeight="1">
      <c r="A121" s="83" t="s">
        <v>97</v>
      </c>
      <c r="B121" s="13">
        <f t="shared" si="23"/>
        <v>53.55</v>
      </c>
      <c r="C121" s="13">
        <f t="shared" si="23"/>
        <v>25.5</v>
      </c>
      <c r="D121" s="13">
        <f t="shared" si="23"/>
        <v>18.7</v>
      </c>
      <c r="E121" s="13">
        <f t="shared" si="23"/>
        <v>0</v>
      </c>
      <c r="F121" s="13">
        <f t="shared" si="23"/>
        <v>5.0999999999999996</v>
      </c>
      <c r="G121" s="13">
        <f t="shared" si="23"/>
        <v>1.7</v>
      </c>
      <c r="H121" s="13">
        <f t="shared" si="23"/>
        <v>0.85</v>
      </c>
      <c r="I121" s="13">
        <f t="shared" si="22"/>
        <v>105.39999999999999</v>
      </c>
    </row>
    <row r="122" spans="1:9" ht="13.9" customHeight="1">
      <c r="A122" s="83" t="s">
        <v>37</v>
      </c>
      <c r="B122" s="13">
        <f t="shared" si="23"/>
        <v>1689.8</v>
      </c>
      <c r="C122" s="13">
        <f t="shared" si="23"/>
        <v>909.5</v>
      </c>
      <c r="D122" s="13">
        <f t="shared" si="23"/>
        <v>656.19999999999993</v>
      </c>
      <c r="E122" s="13">
        <f t="shared" si="23"/>
        <v>4.25</v>
      </c>
      <c r="F122" s="13">
        <f t="shared" si="23"/>
        <v>166.6</v>
      </c>
      <c r="G122" s="13">
        <f t="shared" si="23"/>
        <v>13.6</v>
      </c>
      <c r="H122" s="13">
        <f t="shared" si="23"/>
        <v>67.149999999999991</v>
      </c>
      <c r="I122" s="13">
        <f t="shared" si="22"/>
        <v>3507.1</v>
      </c>
    </row>
    <row r="123" spans="1:9" ht="13.9" customHeight="1">
      <c r="D123" s="100" t="s">
        <v>120</v>
      </c>
      <c r="E123" s="97"/>
      <c r="F123" s="97"/>
      <c r="G123" s="97"/>
    </row>
    <row r="124" spans="1:9" ht="13.9" customHeight="1">
      <c r="A124" s="80"/>
      <c r="B124" s="80"/>
      <c r="C124" s="80" t="s">
        <v>98</v>
      </c>
      <c r="D124" s="80" t="s">
        <v>100</v>
      </c>
      <c r="E124" s="80" t="s">
        <v>101</v>
      </c>
      <c r="F124" s="80" t="s">
        <v>102</v>
      </c>
      <c r="G124" s="85" t="s">
        <v>122</v>
      </c>
      <c r="H124" s="80" t="s">
        <v>105</v>
      </c>
      <c r="I124" s="80"/>
    </row>
    <row r="125" spans="1:9" ht="13.9" customHeight="1">
      <c r="A125" s="82" t="s">
        <v>80</v>
      </c>
      <c r="B125" s="82" t="s">
        <v>12</v>
      </c>
      <c r="C125" s="82" t="s">
        <v>99</v>
      </c>
      <c r="D125" s="82" t="s">
        <v>99</v>
      </c>
      <c r="E125" s="82" t="s">
        <v>99</v>
      </c>
      <c r="F125" s="82" t="s">
        <v>99</v>
      </c>
      <c r="G125" s="87" t="s">
        <v>99</v>
      </c>
      <c r="H125" s="82" t="s">
        <v>99</v>
      </c>
      <c r="I125" s="82" t="s">
        <v>37</v>
      </c>
    </row>
    <row r="126" spans="1:9" ht="13.9" customHeight="1">
      <c r="A126" s="83" t="s">
        <v>91</v>
      </c>
      <c r="B126" s="93">
        <f>B60*0.85</f>
        <v>136</v>
      </c>
      <c r="C126" s="93">
        <f t="shared" ref="C126:I126" si="24">C60*0.85</f>
        <v>41.65</v>
      </c>
      <c r="D126" s="93">
        <f t="shared" si="24"/>
        <v>18.7</v>
      </c>
      <c r="E126" s="93">
        <f t="shared" si="24"/>
        <v>0</v>
      </c>
      <c r="F126" s="93">
        <f t="shared" si="24"/>
        <v>1.7</v>
      </c>
      <c r="G126" s="93">
        <f t="shared" si="24"/>
        <v>0</v>
      </c>
      <c r="H126" s="93">
        <f t="shared" si="24"/>
        <v>1.7</v>
      </c>
      <c r="I126" s="93">
        <f t="shared" si="24"/>
        <v>199.75</v>
      </c>
    </row>
    <row r="127" spans="1:9" ht="13.9" customHeight="1">
      <c r="A127" s="83" t="s">
        <v>92</v>
      </c>
      <c r="B127" s="93">
        <f t="shared" ref="B127:I132" si="25">B61*0.85</f>
        <v>41.65</v>
      </c>
      <c r="C127" s="93">
        <f t="shared" si="25"/>
        <v>17.849999999999998</v>
      </c>
      <c r="D127" s="93">
        <f t="shared" si="25"/>
        <v>16.149999999999999</v>
      </c>
      <c r="E127" s="93">
        <f t="shared" si="25"/>
        <v>0</v>
      </c>
      <c r="F127" s="93">
        <f t="shared" si="25"/>
        <v>0</v>
      </c>
      <c r="G127" s="93">
        <f t="shared" si="25"/>
        <v>0</v>
      </c>
      <c r="H127" s="93">
        <f t="shared" si="25"/>
        <v>3.4</v>
      </c>
      <c r="I127" s="93">
        <f t="shared" si="25"/>
        <v>79.05</v>
      </c>
    </row>
    <row r="128" spans="1:9" ht="13.9" customHeight="1">
      <c r="A128" s="83" t="s">
        <v>93</v>
      </c>
      <c r="B128" s="93">
        <f t="shared" si="25"/>
        <v>0</v>
      </c>
      <c r="C128" s="93">
        <f t="shared" si="25"/>
        <v>0</v>
      </c>
      <c r="D128" s="93">
        <f t="shared" si="25"/>
        <v>0</v>
      </c>
      <c r="E128" s="93">
        <f t="shared" si="25"/>
        <v>0</v>
      </c>
      <c r="F128" s="93">
        <f t="shared" si="25"/>
        <v>0</v>
      </c>
      <c r="G128" s="93">
        <f t="shared" si="25"/>
        <v>0</v>
      </c>
      <c r="H128" s="93">
        <f t="shared" si="25"/>
        <v>0</v>
      </c>
      <c r="I128" s="93">
        <f t="shared" si="25"/>
        <v>0</v>
      </c>
    </row>
    <row r="129" spans="1:9" ht="13.9" customHeight="1">
      <c r="A129" s="83" t="s">
        <v>94</v>
      </c>
      <c r="B129" s="93">
        <f t="shared" si="25"/>
        <v>47.6</v>
      </c>
      <c r="C129" s="93">
        <f t="shared" si="25"/>
        <v>16.149999999999999</v>
      </c>
      <c r="D129" s="93">
        <f t="shared" si="25"/>
        <v>1.7</v>
      </c>
      <c r="E129" s="93">
        <f t="shared" si="25"/>
        <v>0</v>
      </c>
      <c r="F129" s="93">
        <f t="shared" si="25"/>
        <v>0</v>
      </c>
      <c r="G129" s="93">
        <f t="shared" si="25"/>
        <v>0</v>
      </c>
      <c r="H129" s="93">
        <f t="shared" si="25"/>
        <v>0</v>
      </c>
      <c r="I129" s="93">
        <f t="shared" si="25"/>
        <v>65.45</v>
      </c>
    </row>
    <row r="130" spans="1:9" ht="13.9" customHeight="1">
      <c r="A130" s="83" t="s">
        <v>96</v>
      </c>
      <c r="B130" s="93">
        <f t="shared" si="25"/>
        <v>5.0999999999999996</v>
      </c>
      <c r="C130" s="93">
        <f t="shared" si="25"/>
        <v>1.7</v>
      </c>
      <c r="D130" s="93">
        <f t="shared" si="25"/>
        <v>0</v>
      </c>
      <c r="E130" s="93">
        <f t="shared" si="25"/>
        <v>0</v>
      </c>
      <c r="F130" s="93">
        <f t="shared" si="25"/>
        <v>0</v>
      </c>
      <c r="G130" s="93">
        <f t="shared" si="25"/>
        <v>0</v>
      </c>
      <c r="H130" s="93">
        <f t="shared" si="25"/>
        <v>0</v>
      </c>
      <c r="I130" s="93">
        <f t="shared" si="25"/>
        <v>6.8</v>
      </c>
    </row>
    <row r="131" spans="1:9" ht="13.9" customHeight="1">
      <c r="A131" s="83" t="s">
        <v>97</v>
      </c>
      <c r="B131" s="93">
        <f t="shared" si="25"/>
        <v>2.5499999999999998</v>
      </c>
      <c r="C131" s="93">
        <f t="shared" si="25"/>
        <v>1.7</v>
      </c>
      <c r="D131" s="93">
        <f t="shared" si="25"/>
        <v>0</v>
      </c>
      <c r="E131" s="93">
        <f t="shared" si="25"/>
        <v>0</v>
      </c>
      <c r="F131" s="93">
        <f t="shared" si="25"/>
        <v>0</v>
      </c>
      <c r="G131" s="93">
        <f t="shared" si="25"/>
        <v>0</v>
      </c>
      <c r="H131" s="93">
        <f t="shared" si="25"/>
        <v>0</v>
      </c>
      <c r="I131" s="93">
        <f t="shared" si="25"/>
        <v>4.25</v>
      </c>
    </row>
    <row r="132" spans="1:9" ht="13.9" customHeight="1">
      <c r="A132" s="83" t="s">
        <v>37</v>
      </c>
      <c r="B132" s="93">
        <f t="shared" si="25"/>
        <v>232.9</v>
      </c>
      <c r="C132" s="93">
        <f t="shared" si="25"/>
        <v>79.05</v>
      </c>
      <c r="D132" s="93">
        <f t="shared" si="25"/>
        <v>36.549999999999997</v>
      </c>
      <c r="E132" s="93">
        <f t="shared" si="25"/>
        <v>0</v>
      </c>
      <c r="F132" s="93">
        <f t="shared" si="25"/>
        <v>1.7</v>
      </c>
      <c r="G132" s="93">
        <f t="shared" si="25"/>
        <v>0</v>
      </c>
      <c r="H132" s="93">
        <f t="shared" si="25"/>
        <v>5.0999999999999996</v>
      </c>
      <c r="I132" s="93">
        <f t="shared" si="25"/>
        <v>355.3</v>
      </c>
    </row>
    <row r="133" spans="1:9" ht="13.9" customHeight="1"/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5"/>
  <sheetViews>
    <sheetView topLeftCell="A63" workbookViewId="0">
      <selection sqref="A1:G85"/>
    </sheetView>
  </sheetViews>
  <sheetFormatPr defaultRowHeight="15"/>
  <cols>
    <col min="1" max="1" width="41.85546875" customWidth="1"/>
    <col min="2" max="2" width="18" style="2" customWidth="1"/>
    <col min="3" max="3" width="15.7109375" style="2" customWidth="1"/>
    <col min="4" max="4" width="13.140625" style="2" customWidth="1"/>
    <col min="5" max="5" width="16.140625" style="2" customWidth="1"/>
    <col min="6" max="6" width="13.7109375" style="2" customWidth="1"/>
    <col min="7" max="7" width="12.140625" style="2" customWidth="1"/>
  </cols>
  <sheetData>
    <row r="1" spans="1:10" ht="21">
      <c r="A1" s="34"/>
      <c r="B1" s="64" t="s">
        <v>89</v>
      </c>
      <c r="C1" s="65">
        <v>2015</v>
      </c>
      <c r="D1" s="66"/>
      <c r="E1" s="64" t="s">
        <v>90</v>
      </c>
      <c r="F1" s="65">
        <v>2016</v>
      </c>
      <c r="G1" s="66"/>
    </row>
    <row r="2" spans="1:10" ht="23.25">
      <c r="A2" s="17"/>
      <c r="B2" s="7"/>
      <c r="C2" s="7" t="s">
        <v>37</v>
      </c>
      <c r="D2" s="7" t="s">
        <v>37</v>
      </c>
      <c r="E2" s="7" t="s">
        <v>37</v>
      </c>
      <c r="F2" s="7" t="s">
        <v>37</v>
      </c>
      <c r="G2" s="7" t="s">
        <v>51</v>
      </c>
    </row>
    <row r="3" spans="1:10">
      <c r="B3" s="8" t="s">
        <v>42</v>
      </c>
      <c r="C3" s="8" t="s">
        <v>44</v>
      </c>
      <c r="D3" s="8" t="s">
        <v>46</v>
      </c>
      <c r="E3" s="22" t="s">
        <v>38</v>
      </c>
      <c r="F3" s="22" t="s">
        <v>50</v>
      </c>
      <c r="G3" s="8" t="s">
        <v>46</v>
      </c>
    </row>
    <row r="4" spans="1:10" ht="23.25">
      <c r="A4" s="26" t="s">
        <v>53</v>
      </c>
      <c r="B4" s="8" t="s">
        <v>38</v>
      </c>
      <c r="C4" s="8" t="s">
        <v>43</v>
      </c>
      <c r="D4" s="8" t="s">
        <v>47</v>
      </c>
      <c r="E4" s="8" t="s">
        <v>48</v>
      </c>
      <c r="F4" s="9" t="s">
        <v>43</v>
      </c>
      <c r="G4" s="9" t="s">
        <v>47</v>
      </c>
    </row>
    <row r="5" spans="1:10">
      <c r="B5" s="10" t="s">
        <v>36</v>
      </c>
      <c r="C5" s="10" t="s">
        <v>45</v>
      </c>
      <c r="D5" s="11" t="s">
        <v>45</v>
      </c>
      <c r="E5" s="11" t="s">
        <v>49</v>
      </c>
      <c r="F5" s="11" t="s">
        <v>45</v>
      </c>
      <c r="G5" s="11" t="s">
        <v>45</v>
      </c>
    </row>
    <row r="6" spans="1:10" s="1" customFormat="1">
      <c r="A6" s="19" t="s">
        <v>0</v>
      </c>
      <c r="B6" s="23">
        <v>2588</v>
      </c>
      <c r="C6" s="23">
        <v>1597</v>
      </c>
      <c r="D6" s="23">
        <v>1267</v>
      </c>
      <c r="E6" s="23">
        <v>2466</v>
      </c>
      <c r="F6" s="23">
        <v>1449</v>
      </c>
      <c r="G6" s="23">
        <v>1293</v>
      </c>
      <c r="H6"/>
      <c r="I6"/>
      <c r="J6"/>
    </row>
    <row r="7" spans="1:10">
      <c r="A7" s="12" t="s">
        <v>3</v>
      </c>
      <c r="B7" s="13">
        <v>288</v>
      </c>
      <c r="C7" s="13">
        <v>237</v>
      </c>
      <c r="D7" s="13">
        <v>86</v>
      </c>
      <c r="E7" s="13">
        <v>277</v>
      </c>
      <c r="F7" s="13">
        <v>245</v>
      </c>
      <c r="G7" s="13">
        <v>74</v>
      </c>
    </row>
    <row r="8" spans="1:10">
      <c r="A8" s="12" t="s">
        <v>5</v>
      </c>
      <c r="B8" s="13">
        <v>277</v>
      </c>
      <c r="C8" s="13">
        <v>249</v>
      </c>
      <c r="D8" s="13">
        <v>62</v>
      </c>
      <c r="E8" s="13">
        <v>258</v>
      </c>
      <c r="F8" s="13">
        <v>239</v>
      </c>
      <c r="G8" s="13">
        <v>51</v>
      </c>
    </row>
    <row r="9" spans="1:10">
      <c r="A9" s="12" t="s">
        <v>6</v>
      </c>
      <c r="B9" s="13"/>
      <c r="C9" s="13"/>
      <c r="D9" s="13"/>
      <c r="E9" s="13">
        <v>0</v>
      </c>
      <c r="F9" s="13">
        <v>1</v>
      </c>
      <c r="G9" s="13">
        <v>0</v>
      </c>
    </row>
    <row r="10" spans="1:10">
      <c r="A10" s="12" t="s">
        <v>1</v>
      </c>
      <c r="B10" s="13">
        <v>866</v>
      </c>
      <c r="C10" s="13">
        <v>710</v>
      </c>
      <c r="D10" s="13">
        <v>295</v>
      </c>
      <c r="E10" s="13">
        <v>817</v>
      </c>
      <c r="F10" s="13">
        <v>630</v>
      </c>
      <c r="G10" s="13">
        <v>331</v>
      </c>
    </row>
    <row r="11" spans="1:10">
      <c r="A11" s="12" t="s">
        <v>2</v>
      </c>
      <c r="B11" s="13"/>
      <c r="C11" s="13"/>
      <c r="D11" s="13"/>
      <c r="E11" s="13">
        <v>0</v>
      </c>
      <c r="F11" s="13">
        <v>1</v>
      </c>
      <c r="G11" s="13">
        <v>0</v>
      </c>
    </row>
    <row r="12" spans="1:10">
      <c r="A12" s="12" t="s">
        <v>7</v>
      </c>
      <c r="B12" s="13">
        <v>1157</v>
      </c>
      <c r="C12" s="13">
        <v>401</v>
      </c>
      <c r="D12" s="13">
        <v>824</v>
      </c>
      <c r="E12" s="13">
        <v>1114</v>
      </c>
      <c r="F12" s="13">
        <v>333</v>
      </c>
      <c r="G12" s="13">
        <v>837</v>
      </c>
    </row>
    <row r="13" spans="1:10">
      <c r="A13" s="12" t="s">
        <v>8</v>
      </c>
      <c r="B13" s="13"/>
      <c r="C13" s="13"/>
      <c r="D13" s="13"/>
      <c r="E13" s="13">
        <v>0</v>
      </c>
      <c r="F13" s="13"/>
      <c r="G13" s="13">
        <v>0</v>
      </c>
    </row>
    <row r="14" spans="1:10">
      <c r="A14" s="19" t="s">
        <v>59</v>
      </c>
      <c r="B14" s="20"/>
      <c r="C14" s="20"/>
      <c r="D14" s="20"/>
      <c r="E14" s="20">
        <v>0</v>
      </c>
      <c r="F14" s="20">
        <v>27</v>
      </c>
      <c r="G14" s="20">
        <v>0</v>
      </c>
    </row>
    <row r="15" spans="1:10">
      <c r="A15" s="12" t="s">
        <v>34</v>
      </c>
      <c r="B15" s="13"/>
      <c r="C15" s="13"/>
      <c r="D15" s="13"/>
      <c r="E15" s="13">
        <v>0</v>
      </c>
      <c r="F15" s="13">
        <v>27</v>
      </c>
      <c r="G15" s="13">
        <v>0</v>
      </c>
    </row>
    <row r="16" spans="1:10">
      <c r="A16" s="19" t="s">
        <v>60</v>
      </c>
      <c r="B16" s="20"/>
      <c r="C16" s="20"/>
      <c r="D16" s="20"/>
      <c r="E16" s="20">
        <v>31</v>
      </c>
      <c r="F16" s="20">
        <v>23</v>
      </c>
      <c r="G16" s="20">
        <v>6</v>
      </c>
    </row>
    <row r="17" spans="1:10">
      <c r="A17" s="12" t="s">
        <v>61</v>
      </c>
      <c r="B17" s="13"/>
      <c r="C17" s="13"/>
      <c r="D17" s="13"/>
      <c r="E17" s="13">
        <v>31</v>
      </c>
      <c r="F17" s="13">
        <v>23</v>
      </c>
      <c r="G17" s="13">
        <v>6</v>
      </c>
    </row>
    <row r="18" spans="1:10" s="1" customFormat="1">
      <c r="A18" s="19" t="s">
        <v>9</v>
      </c>
      <c r="B18" s="20">
        <v>429</v>
      </c>
      <c r="C18" s="20">
        <v>306</v>
      </c>
      <c r="D18" s="20">
        <v>154</v>
      </c>
      <c r="E18" s="20">
        <v>384</v>
      </c>
      <c r="F18" s="20">
        <v>251</v>
      </c>
      <c r="G18" s="20">
        <v>144</v>
      </c>
      <c r="H18"/>
      <c r="I18"/>
      <c r="J18"/>
    </row>
    <row r="19" spans="1:10">
      <c r="A19" s="12" t="s">
        <v>3</v>
      </c>
      <c r="B19" s="13">
        <v>261</v>
      </c>
      <c r="C19" s="13">
        <v>214</v>
      </c>
      <c r="D19" s="13">
        <v>78</v>
      </c>
      <c r="E19" s="13">
        <v>216</v>
      </c>
      <c r="F19" s="13">
        <v>164</v>
      </c>
      <c r="G19" s="13">
        <v>70</v>
      </c>
    </row>
    <row r="20" spans="1:10">
      <c r="A20" s="12" t="s">
        <v>4</v>
      </c>
      <c r="B20" s="13"/>
      <c r="C20" s="13"/>
      <c r="D20" s="13"/>
      <c r="E20" s="13">
        <v>0</v>
      </c>
      <c r="F20" s="13"/>
      <c r="G20" s="13">
        <v>0</v>
      </c>
    </row>
    <row r="21" spans="1:10">
      <c r="A21" s="12" t="s">
        <v>11</v>
      </c>
      <c r="B21" s="13">
        <v>168</v>
      </c>
      <c r="C21" s="13">
        <v>92</v>
      </c>
      <c r="D21" s="13">
        <v>76</v>
      </c>
      <c r="E21" s="13">
        <v>168</v>
      </c>
      <c r="F21" s="13">
        <v>87</v>
      </c>
      <c r="G21" s="13">
        <v>74</v>
      </c>
    </row>
    <row r="22" spans="1:10">
      <c r="A22" s="19" t="s">
        <v>12</v>
      </c>
      <c r="B22" s="20">
        <v>106</v>
      </c>
      <c r="C22" s="20">
        <v>44</v>
      </c>
      <c r="D22" s="20">
        <v>58</v>
      </c>
      <c r="E22" s="20"/>
      <c r="F22" s="20"/>
      <c r="G22" s="20"/>
    </row>
    <row r="23" spans="1:10">
      <c r="A23" s="12" t="s">
        <v>13</v>
      </c>
      <c r="B23" s="13">
        <v>5</v>
      </c>
      <c r="C23" s="13">
        <v>8</v>
      </c>
      <c r="D23" s="13">
        <v>2</v>
      </c>
      <c r="E23" s="13"/>
      <c r="F23" s="13"/>
      <c r="G23" s="13"/>
    </row>
    <row r="24" spans="1:10">
      <c r="A24" s="12" t="s">
        <v>14</v>
      </c>
      <c r="B24" s="13">
        <v>3</v>
      </c>
      <c r="C24" s="13"/>
      <c r="D24" s="13"/>
      <c r="E24" s="13"/>
      <c r="F24" s="13"/>
      <c r="G24" s="13"/>
    </row>
    <row r="25" spans="1:10">
      <c r="A25" s="12" t="s">
        <v>15</v>
      </c>
      <c r="B25" s="13">
        <v>32</v>
      </c>
      <c r="C25" s="13">
        <v>7</v>
      </c>
      <c r="D25" s="13">
        <v>25</v>
      </c>
      <c r="E25" s="13"/>
      <c r="F25" s="13"/>
      <c r="G25" s="13"/>
    </row>
    <row r="26" spans="1:10">
      <c r="A26" s="3" t="s">
        <v>16</v>
      </c>
      <c r="B26" s="14">
        <v>21</v>
      </c>
      <c r="C26" s="14">
        <v>2</v>
      </c>
      <c r="D26" s="14">
        <v>14</v>
      </c>
      <c r="E26" s="14"/>
      <c r="F26" s="14"/>
      <c r="G26" s="14"/>
    </row>
    <row r="27" spans="1:10" s="1" customFormat="1">
      <c r="A27" s="30" t="s">
        <v>40</v>
      </c>
      <c r="B27" s="31"/>
      <c r="C27" s="31"/>
      <c r="D27" s="31"/>
      <c r="E27" s="31"/>
      <c r="F27" s="31"/>
      <c r="G27" s="31"/>
      <c r="H27"/>
      <c r="I27"/>
      <c r="J27"/>
    </row>
    <row r="28" spans="1:10" s="1" customFormat="1">
      <c r="A28" s="32" t="s">
        <v>39</v>
      </c>
      <c r="B28" s="33">
        <v>2</v>
      </c>
      <c r="C28" s="33">
        <v>2</v>
      </c>
      <c r="D28" s="33">
        <v>0</v>
      </c>
      <c r="E28" s="33"/>
      <c r="F28" s="33"/>
      <c r="G28" s="33"/>
      <c r="H28"/>
      <c r="I28"/>
      <c r="J28"/>
    </row>
    <row r="29" spans="1:10" s="1" customFormat="1">
      <c r="A29" s="4" t="s">
        <v>62</v>
      </c>
      <c r="B29" s="16">
        <v>43</v>
      </c>
      <c r="C29" s="16">
        <v>25</v>
      </c>
      <c r="D29" s="16">
        <v>17</v>
      </c>
      <c r="E29" s="16"/>
      <c r="F29" s="16"/>
      <c r="G29" s="16"/>
      <c r="H29"/>
      <c r="I29"/>
      <c r="J29"/>
    </row>
    <row r="30" spans="1:10">
      <c r="A30" s="24" t="s">
        <v>17</v>
      </c>
      <c r="B30" s="23">
        <v>318</v>
      </c>
      <c r="C30" s="23">
        <v>173</v>
      </c>
      <c r="D30" s="23">
        <v>142</v>
      </c>
      <c r="E30" s="23">
        <v>271</v>
      </c>
      <c r="F30" s="23">
        <v>143</v>
      </c>
      <c r="G30" s="23">
        <v>123</v>
      </c>
    </row>
    <row r="31" spans="1:10">
      <c r="A31" s="12" t="s">
        <v>3</v>
      </c>
      <c r="B31" s="13">
        <v>26</v>
      </c>
      <c r="C31" s="13">
        <v>12</v>
      </c>
      <c r="D31" s="13">
        <v>15</v>
      </c>
      <c r="E31" s="13">
        <v>16</v>
      </c>
      <c r="F31" s="13">
        <v>9</v>
      </c>
      <c r="G31" s="13">
        <v>9</v>
      </c>
    </row>
    <row r="32" spans="1:10">
      <c r="A32" s="12" t="s">
        <v>11</v>
      </c>
      <c r="B32" s="13">
        <v>29</v>
      </c>
      <c r="C32" s="13">
        <v>20</v>
      </c>
      <c r="D32" s="13">
        <v>9</v>
      </c>
      <c r="E32" s="13">
        <v>13</v>
      </c>
      <c r="F32" s="13">
        <v>12</v>
      </c>
      <c r="G32" s="13">
        <v>1</v>
      </c>
    </row>
    <row r="33" spans="1:10">
      <c r="A33" s="12" t="s">
        <v>1</v>
      </c>
      <c r="B33" s="13">
        <v>42</v>
      </c>
      <c r="C33" s="13">
        <v>18</v>
      </c>
      <c r="D33" s="13">
        <v>24</v>
      </c>
      <c r="E33" s="13">
        <v>32</v>
      </c>
      <c r="F33" s="13">
        <v>14</v>
      </c>
      <c r="G33" s="13">
        <v>16</v>
      </c>
    </row>
    <row r="34" spans="1:10">
      <c r="A34" s="12" t="s">
        <v>2</v>
      </c>
      <c r="B34" s="13"/>
      <c r="C34" s="13"/>
      <c r="D34" s="13"/>
      <c r="E34" s="13"/>
      <c r="F34" s="13"/>
      <c r="G34" s="13"/>
    </row>
    <row r="35" spans="1:10">
      <c r="A35" s="12" t="s">
        <v>7</v>
      </c>
      <c r="B35" s="13">
        <v>221</v>
      </c>
      <c r="C35" s="13">
        <v>123</v>
      </c>
      <c r="D35" s="13">
        <v>94</v>
      </c>
      <c r="E35" s="13">
        <v>210</v>
      </c>
      <c r="F35" s="13">
        <v>108</v>
      </c>
      <c r="G35" s="13">
        <v>97</v>
      </c>
    </row>
    <row r="36" spans="1:10" s="1" customFormat="1">
      <c r="A36" s="19" t="s">
        <v>21</v>
      </c>
      <c r="B36" s="20">
        <v>7770</v>
      </c>
      <c r="C36" s="20">
        <v>5261</v>
      </c>
      <c r="D36" s="20">
        <v>2791</v>
      </c>
      <c r="E36" s="20">
        <v>7379</v>
      </c>
      <c r="F36" s="20">
        <v>4739</v>
      </c>
      <c r="G36" s="20">
        <v>2727</v>
      </c>
      <c r="H36"/>
      <c r="I36"/>
      <c r="J36"/>
    </row>
    <row r="37" spans="1:10">
      <c r="A37" s="12" t="s">
        <v>3</v>
      </c>
      <c r="B37" s="13">
        <v>314</v>
      </c>
      <c r="C37" s="13">
        <v>234</v>
      </c>
      <c r="D37" s="13">
        <v>83</v>
      </c>
      <c r="E37" s="13">
        <v>300</v>
      </c>
      <c r="F37" s="13">
        <v>222</v>
      </c>
      <c r="G37" s="13">
        <v>79</v>
      </c>
    </row>
    <row r="38" spans="1:10">
      <c r="A38" s="12" t="s">
        <v>4</v>
      </c>
      <c r="B38" s="13"/>
      <c r="C38" s="13"/>
      <c r="D38" s="13"/>
      <c r="E38" s="13">
        <v>0</v>
      </c>
      <c r="F38" s="13"/>
      <c r="G38" s="13">
        <v>0</v>
      </c>
    </row>
    <row r="39" spans="1:10">
      <c r="A39" s="12" t="s">
        <v>11</v>
      </c>
      <c r="B39" s="13">
        <v>3146</v>
      </c>
      <c r="C39" s="13">
        <v>2476</v>
      </c>
      <c r="D39" s="13">
        <v>813</v>
      </c>
      <c r="E39" s="13">
        <v>3014</v>
      </c>
      <c r="F39" s="13">
        <v>3292</v>
      </c>
      <c r="G39" s="13">
        <v>751</v>
      </c>
    </row>
    <row r="40" spans="1:10">
      <c r="A40" s="12" t="s">
        <v>6</v>
      </c>
      <c r="B40" s="13"/>
      <c r="C40" s="13"/>
      <c r="D40" s="13"/>
      <c r="E40" s="13">
        <v>0</v>
      </c>
      <c r="F40" s="13">
        <v>1</v>
      </c>
      <c r="G40" s="13">
        <v>0</v>
      </c>
    </row>
    <row r="41" spans="1:10">
      <c r="A41" s="12" t="s">
        <v>1</v>
      </c>
      <c r="B41" s="13">
        <v>2825</v>
      </c>
      <c r="C41" s="13">
        <v>1830</v>
      </c>
      <c r="D41" s="13">
        <v>1148</v>
      </c>
      <c r="E41" s="13">
        <v>2684</v>
      </c>
      <c r="F41" s="13">
        <v>1652</v>
      </c>
      <c r="G41" s="13">
        <v>1147</v>
      </c>
    </row>
    <row r="42" spans="1:10">
      <c r="A42" s="12" t="s">
        <v>2</v>
      </c>
      <c r="B42" s="13"/>
      <c r="C42" s="13"/>
      <c r="D42" s="13"/>
      <c r="E42" s="13">
        <v>0</v>
      </c>
      <c r="F42" s="13">
        <v>2</v>
      </c>
      <c r="G42" s="13">
        <v>0</v>
      </c>
    </row>
    <row r="43" spans="1:10">
      <c r="A43" s="12" t="s">
        <v>7</v>
      </c>
      <c r="B43" s="13">
        <v>1485</v>
      </c>
      <c r="C43" s="13">
        <v>721</v>
      </c>
      <c r="D43" s="13">
        <v>747</v>
      </c>
      <c r="E43" s="13">
        <v>1381</v>
      </c>
      <c r="F43" s="13">
        <v>568</v>
      </c>
      <c r="G43" s="13">
        <v>750</v>
      </c>
    </row>
    <row r="44" spans="1:10">
      <c r="A44" s="12" t="s">
        <v>8</v>
      </c>
      <c r="B44" s="13"/>
      <c r="C44" s="13"/>
      <c r="D44" s="13"/>
      <c r="E44" s="13">
        <v>0</v>
      </c>
      <c r="F44" s="13">
        <v>2</v>
      </c>
      <c r="G44" s="13">
        <v>0</v>
      </c>
    </row>
    <row r="45" spans="1:10" s="1" customFormat="1">
      <c r="A45" s="19" t="s">
        <v>22</v>
      </c>
      <c r="B45" s="20">
        <v>1001</v>
      </c>
      <c r="C45" s="20">
        <v>830</v>
      </c>
      <c r="D45" s="20">
        <v>317</v>
      </c>
      <c r="E45" s="20">
        <v>855</v>
      </c>
      <c r="F45" s="20">
        <v>744</v>
      </c>
      <c r="G45" s="20">
        <v>243</v>
      </c>
      <c r="H45"/>
      <c r="I45"/>
      <c r="J45"/>
    </row>
    <row r="46" spans="1:10">
      <c r="A46" s="12" t="s">
        <v>3</v>
      </c>
      <c r="B46" s="13"/>
      <c r="C46" s="13"/>
      <c r="D46" s="13"/>
      <c r="E46" s="13">
        <v>0</v>
      </c>
      <c r="F46" s="13">
        <v>14</v>
      </c>
      <c r="G46" s="13">
        <v>0</v>
      </c>
    </row>
    <row r="47" spans="1:10">
      <c r="A47" s="12" t="s">
        <v>11</v>
      </c>
      <c r="B47" s="13">
        <v>513</v>
      </c>
      <c r="C47" s="13">
        <v>442</v>
      </c>
      <c r="D47" s="13">
        <v>146</v>
      </c>
      <c r="E47" s="13">
        <v>452</v>
      </c>
      <c r="F47" s="13">
        <v>398</v>
      </c>
      <c r="G47" s="13">
        <v>119</v>
      </c>
    </row>
    <row r="48" spans="1:10">
      <c r="A48" s="12" t="s">
        <v>6</v>
      </c>
      <c r="B48" s="13"/>
      <c r="C48" s="13"/>
      <c r="D48" s="13"/>
      <c r="E48" s="13">
        <v>0</v>
      </c>
      <c r="F48" s="13"/>
      <c r="G48" s="13">
        <v>0</v>
      </c>
    </row>
    <row r="49" spans="1:10">
      <c r="A49" s="12" t="s">
        <v>1</v>
      </c>
      <c r="B49" s="13">
        <v>488</v>
      </c>
      <c r="C49" s="13">
        <v>388</v>
      </c>
      <c r="D49" s="13">
        <v>171</v>
      </c>
      <c r="E49" s="13">
        <v>403</v>
      </c>
      <c r="F49" s="13">
        <v>330</v>
      </c>
      <c r="G49" s="13">
        <v>124</v>
      </c>
    </row>
    <row r="50" spans="1:10">
      <c r="A50" s="12" t="s">
        <v>2</v>
      </c>
      <c r="B50" s="13"/>
      <c r="C50" s="13"/>
      <c r="D50" s="13"/>
      <c r="E50" s="13">
        <v>0</v>
      </c>
      <c r="F50" s="13">
        <v>2</v>
      </c>
      <c r="G50" s="13">
        <v>0</v>
      </c>
    </row>
    <row r="51" spans="1:10">
      <c r="A51" s="12" t="s">
        <v>7</v>
      </c>
      <c r="B51" s="13"/>
      <c r="C51" s="13"/>
      <c r="D51" s="13"/>
      <c r="E51" s="13">
        <v>0</v>
      </c>
      <c r="F51" s="13">
        <v>0</v>
      </c>
      <c r="G51" s="13">
        <v>0</v>
      </c>
    </row>
    <row r="52" spans="1:10">
      <c r="A52" s="19" t="s">
        <v>63</v>
      </c>
      <c r="B52" s="27"/>
      <c r="C52" s="27"/>
      <c r="D52" s="27"/>
      <c r="E52" s="27">
        <v>2</v>
      </c>
      <c r="F52" s="27">
        <v>2</v>
      </c>
      <c r="G52" s="27">
        <v>0</v>
      </c>
    </row>
    <row r="53" spans="1:10">
      <c r="A53" s="12" t="s">
        <v>13</v>
      </c>
      <c r="B53" s="13"/>
      <c r="C53" s="13"/>
      <c r="D53" s="13"/>
      <c r="E53" s="13">
        <v>2</v>
      </c>
      <c r="F53" s="13">
        <v>2</v>
      </c>
      <c r="G53" s="13">
        <v>0</v>
      </c>
    </row>
    <row r="54" spans="1:10" s="1" customFormat="1">
      <c r="A54" s="19" t="s">
        <v>23</v>
      </c>
      <c r="B54" s="20">
        <v>613</v>
      </c>
      <c r="C54" s="20">
        <v>428</v>
      </c>
      <c r="D54" s="20">
        <v>273</v>
      </c>
      <c r="E54" s="20">
        <v>576</v>
      </c>
      <c r="F54" s="20">
        <v>396</v>
      </c>
      <c r="G54" s="20">
        <v>258</v>
      </c>
      <c r="H54"/>
      <c r="I54"/>
      <c r="J54"/>
    </row>
    <row r="55" spans="1:10">
      <c r="A55" s="12" t="s">
        <v>3</v>
      </c>
      <c r="B55" s="13">
        <v>39</v>
      </c>
      <c r="C55" s="13">
        <v>25</v>
      </c>
      <c r="D55" s="13">
        <v>19</v>
      </c>
      <c r="E55" s="13">
        <v>39</v>
      </c>
      <c r="F55" s="13">
        <v>26</v>
      </c>
      <c r="G55" s="13">
        <v>19</v>
      </c>
    </row>
    <row r="56" spans="1:10">
      <c r="A56" s="12" t="s">
        <v>11</v>
      </c>
      <c r="B56" s="13">
        <v>65</v>
      </c>
      <c r="C56" s="13">
        <v>53</v>
      </c>
      <c r="D56" s="13">
        <v>19</v>
      </c>
      <c r="E56" s="13">
        <v>65</v>
      </c>
      <c r="F56" s="13">
        <v>56</v>
      </c>
      <c r="G56" s="13">
        <v>17</v>
      </c>
    </row>
    <row r="57" spans="1:10">
      <c r="A57" s="12" t="s">
        <v>1</v>
      </c>
      <c r="B57" s="13">
        <v>509</v>
      </c>
      <c r="C57" s="13">
        <v>350</v>
      </c>
      <c r="D57" s="13">
        <v>235</v>
      </c>
      <c r="E57" s="13">
        <v>472</v>
      </c>
      <c r="F57" s="13">
        <v>304</v>
      </c>
      <c r="G57" s="13">
        <v>222</v>
      </c>
    </row>
    <row r="58" spans="1:10">
      <c r="A58" s="12" t="s">
        <v>7</v>
      </c>
      <c r="B58" s="13"/>
      <c r="C58" s="13"/>
      <c r="D58" s="13"/>
      <c r="E58" s="13">
        <v>0</v>
      </c>
      <c r="F58" s="13">
        <v>10</v>
      </c>
      <c r="G58" s="13">
        <v>0</v>
      </c>
    </row>
    <row r="59" spans="1:10">
      <c r="A59" s="19" t="s">
        <v>64</v>
      </c>
      <c r="B59" s="20"/>
      <c r="C59" s="20"/>
      <c r="D59" s="20"/>
      <c r="E59" s="20">
        <v>0</v>
      </c>
      <c r="F59" s="20">
        <v>0</v>
      </c>
      <c r="G59" s="20">
        <v>0</v>
      </c>
    </row>
    <row r="60" spans="1:10">
      <c r="A60" s="12" t="s">
        <v>20</v>
      </c>
      <c r="B60" s="13"/>
      <c r="C60" s="13"/>
      <c r="D60" s="13"/>
      <c r="E60" s="13">
        <v>0</v>
      </c>
      <c r="F60" s="13">
        <v>0</v>
      </c>
      <c r="G60" s="13">
        <v>0</v>
      </c>
    </row>
    <row r="61" spans="1:10" s="1" customFormat="1">
      <c r="A61" s="19" t="s">
        <v>24</v>
      </c>
      <c r="B61" s="20"/>
      <c r="C61" s="20"/>
      <c r="D61" s="20"/>
      <c r="E61" s="20">
        <v>69</v>
      </c>
      <c r="F61" s="20">
        <v>86</v>
      </c>
      <c r="G61" s="20">
        <v>62</v>
      </c>
      <c r="H61"/>
      <c r="I61"/>
      <c r="J61"/>
    </row>
    <row r="62" spans="1:10">
      <c r="A62" s="12" t="s">
        <v>13</v>
      </c>
      <c r="B62" s="13"/>
      <c r="C62" s="13"/>
      <c r="D62" s="13"/>
      <c r="E62" s="13">
        <v>69</v>
      </c>
      <c r="F62" s="13">
        <v>71</v>
      </c>
      <c r="G62" s="13">
        <v>62</v>
      </c>
    </row>
    <row r="63" spans="1:10">
      <c r="A63" s="12" t="s">
        <v>20</v>
      </c>
      <c r="B63" s="13"/>
      <c r="C63" s="13"/>
      <c r="D63" s="13"/>
      <c r="E63" s="13">
        <v>0</v>
      </c>
      <c r="F63" s="13">
        <v>15</v>
      </c>
      <c r="G63" s="13">
        <v>0</v>
      </c>
    </row>
    <row r="64" spans="1:10" s="1" customFormat="1">
      <c r="A64" s="19" t="s">
        <v>25</v>
      </c>
      <c r="B64" s="20"/>
      <c r="C64" s="20"/>
      <c r="D64" s="20"/>
      <c r="E64" s="20">
        <v>0</v>
      </c>
      <c r="F64" s="20">
        <v>34</v>
      </c>
      <c r="G64" s="20">
        <v>0</v>
      </c>
      <c r="H64"/>
      <c r="I64"/>
      <c r="J64"/>
    </row>
    <row r="65" spans="1:10">
      <c r="A65" s="12" t="s">
        <v>26</v>
      </c>
      <c r="B65" s="13"/>
      <c r="C65" s="13"/>
      <c r="D65" s="13"/>
      <c r="E65" s="13">
        <v>0</v>
      </c>
      <c r="F65" s="13">
        <v>34</v>
      </c>
      <c r="G65" s="13">
        <v>0</v>
      </c>
    </row>
    <row r="66" spans="1:10" s="1" customFormat="1">
      <c r="A66" s="19" t="s">
        <v>27</v>
      </c>
      <c r="B66" s="20"/>
      <c r="C66" s="20"/>
      <c r="D66" s="20"/>
      <c r="E66" s="20">
        <v>345</v>
      </c>
      <c r="F66" s="20">
        <v>436</v>
      </c>
      <c r="G66" s="20">
        <v>105</v>
      </c>
      <c r="H66"/>
      <c r="I66"/>
      <c r="J66"/>
    </row>
    <row r="67" spans="1:10">
      <c r="A67" s="12" t="s">
        <v>14</v>
      </c>
      <c r="B67" s="13"/>
      <c r="C67" s="13"/>
      <c r="D67" s="13"/>
      <c r="E67" s="13">
        <v>345</v>
      </c>
      <c r="F67" s="13">
        <v>436</v>
      </c>
      <c r="G67" s="13">
        <v>105</v>
      </c>
    </row>
    <row r="68" spans="1:10" s="1" customFormat="1">
      <c r="A68" s="19" t="s">
        <v>28</v>
      </c>
      <c r="B68" s="20"/>
      <c r="C68" s="20"/>
      <c r="D68" s="20"/>
      <c r="E68" s="20">
        <v>7</v>
      </c>
      <c r="F68" s="20">
        <v>6</v>
      </c>
      <c r="G68" s="20">
        <v>4</v>
      </c>
      <c r="H68"/>
      <c r="I68"/>
      <c r="J68"/>
    </row>
    <row r="69" spans="1:10">
      <c r="A69" s="12" t="s">
        <v>29</v>
      </c>
      <c r="B69" s="13"/>
      <c r="C69" s="13"/>
      <c r="D69" s="13"/>
      <c r="E69" s="13">
        <v>7</v>
      </c>
      <c r="F69" s="13">
        <v>6</v>
      </c>
      <c r="G69" s="13">
        <v>4</v>
      </c>
    </row>
    <row r="70" spans="1:10" s="1" customFormat="1">
      <c r="A70" s="19" t="s">
        <v>30</v>
      </c>
      <c r="B70" s="20"/>
      <c r="C70" s="20"/>
      <c r="D70" s="20"/>
      <c r="E70" s="20">
        <v>12</v>
      </c>
      <c r="F70" s="20">
        <v>81</v>
      </c>
      <c r="G70" s="20">
        <v>9</v>
      </c>
      <c r="H70"/>
      <c r="I70"/>
      <c r="J70"/>
    </row>
    <row r="71" spans="1:10">
      <c r="A71" s="12" t="s">
        <v>15</v>
      </c>
      <c r="B71" s="13"/>
      <c r="C71" s="13"/>
      <c r="D71" s="13"/>
      <c r="E71" s="13">
        <v>12</v>
      </c>
      <c r="F71" s="13">
        <v>81</v>
      </c>
      <c r="G71" s="13">
        <v>9</v>
      </c>
    </row>
    <row r="72" spans="1:10" s="1" customFormat="1">
      <c r="A72" s="19" t="s">
        <v>31</v>
      </c>
      <c r="B72" s="20"/>
      <c r="C72" s="20"/>
      <c r="D72" s="20"/>
      <c r="E72" s="20">
        <v>97</v>
      </c>
      <c r="F72" s="20">
        <v>97</v>
      </c>
      <c r="G72" s="20">
        <v>32</v>
      </c>
      <c r="H72"/>
      <c r="I72"/>
      <c r="J72"/>
    </row>
    <row r="73" spans="1:10">
      <c r="A73" s="12" t="s">
        <v>32</v>
      </c>
      <c r="B73" s="13"/>
      <c r="C73" s="13"/>
      <c r="D73" s="13"/>
      <c r="E73" s="13">
        <v>97</v>
      </c>
      <c r="F73" s="13">
        <v>97</v>
      </c>
      <c r="G73" s="13">
        <v>32</v>
      </c>
    </row>
    <row r="74" spans="1:10">
      <c r="A74" s="19" t="s">
        <v>33</v>
      </c>
      <c r="B74" s="20">
        <v>2870</v>
      </c>
      <c r="C74" s="20">
        <v>2740</v>
      </c>
      <c r="D74" s="20">
        <v>824</v>
      </c>
      <c r="E74" s="20">
        <v>2358</v>
      </c>
      <c r="F74" s="20">
        <v>1803</v>
      </c>
      <c r="G74" s="20">
        <v>763</v>
      </c>
    </row>
    <row r="75" spans="1:10">
      <c r="A75" s="12" t="s">
        <v>13</v>
      </c>
      <c r="B75" s="13">
        <v>239</v>
      </c>
      <c r="C75" s="13">
        <v>506</v>
      </c>
      <c r="D75" s="13">
        <v>88</v>
      </c>
      <c r="E75" s="13">
        <v>158</v>
      </c>
      <c r="F75" s="13">
        <v>399</v>
      </c>
      <c r="G75" s="13">
        <v>28</v>
      </c>
    </row>
    <row r="76" spans="1:10">
      <c r="A76" s="12" t="s">
        <v>26</v>
      </c>
      <c r="B76" s="13">
        <v>59</v>
      </c>
      <c r="C76" s="13">
        <v>177</v>
      </c>
      <c r="D76" s="13">
        <v>28</v>
      </c>
      <c r="E76" s="13">
        <v>62</v>
      </c>
      <c r="F76" s="13">
        <v>125</v>
      </c>
      <c r="G76" s="13">
        <v>29</v>
      </c>
    </row>
    <row r="77" spans="1:10">
      <c r="A77" s="12" t="s">
        <v>14</v>
      </c>
      <c r="B77" s="13">
        <v>1221</v>
      </c>
      <c r="C77" s="13">
        <v>1205</v>
      </c>
      <c r="D77" s="13">
        <v>177</v>
      </c>
      <c r="E77" s="13">
        <v>826</v>
      </c>
      <c r="F77" s="13">
        <v>653</v>
      </c>
      <c r="G77" s="13">
        <v>168</v>
      </c>
    </row>
    <row r="78" spans="1:10">
      <c r="A78" s="12" t="s">
        <v>29</v>
      </c>
      <c r="B78" s="13">
        <v>108</v>
      </c>
      <c r="C78" s="13">
        <v>104</v>
      </c>
      <c r="D78" s="13">
        <v>7</v>
      </c>
      <c r="E78" s="13">
        <v>102</v>
      </c>
      <c r="F78" s="13">
        <v>98</v>
      </c>
      <c r="G78" s="13">
        <v>6</v>
      </c>
    </row>
    <row r="79" spans="1:10">
      <c r="A79" s="12" t="s">
        <v>34</v>
      </c>
      <c r="B79" s="13"/>
      <c r="C79" s="13"/>
      <c r="D79" s="13"/>
      <c r="E79" s="13">
        <v>0</v>
      </c>
      <c r="F79" s="13">
        <v>15</v>
      </c>
      <c r="G79" s="13">
        <v>0</v>
      </c>
    </row>
    <row r="80" spans="1:10">
      <c r="A80" s="12" t="s">
        <v>15</v>
      </c>
      <c r="B80" s="13">
        <v>267</v>
      </c>
      <c r="C80" s="13">
        <v>384</v>
      </c>
      <c r="D80" s="13">
        <v>111</v>
      </c>
      <c r="E80" s="13">
        <v>248</v>
      </c>
      <c r="F80" s="13">
        <v>290</v>
      </c>
      <c r="G80" s="13">
        <v>97</v>
      </c>
    </row>
    <row r="81" spans="1:7">
      <c r="A81" s="12" t="s">
        <v>16</v>
      </c>
      <c r="B81" s="13">
        <v>970</v>
      </c>
      <c r="C81" s="13">
        <v>363</v>
      </c>
      <c r="D81" s="13">
        <v>411</v>
      </c>
      <c r="E81" s="13">
        <v>901</v>
      </c>
      <c r="F81" s="13">
        <v>223</v>
      </c>
      <c r="G81" s="13">
        <v>408</v>
      </c>
    </row>
    <row r="82" spans="1:7">
      <c r="A82" s="12" t="s">
        <v>3</v>
      </c>
      <c r="B82" s="13"/>
      <c r="C82" s="13"/>
      <c r="D82" s="13"/>
      <c r="E82" s="13">
        <v>61</v>
      </c>
      <c r="F82" s="13"/>
      <c r="G82" s="13">
        <v>27</v>
      </c>
    </row>
    <row r="83" spans="1:7">
      <c r="A83" s="12" t="s">
        <v>4</v>
      </c>
      <c r="B83" s="13"/>
      <c r="C83" s="13"/>
      <c r="D83" s="13"/>
      <c r="E83" s="13">
        <v>0</v>
      </c>
      <c r="F83" s="13"/>
      <c r="G83" s="13">
        <v>0</v>
      </c>
    </row>
    <row r="84" spans="1:7">
      <c r="A84" s="28" t="s">
        <v>65</v>
      </c>
      <c r="B84" s="29">
        <v>6</v>
      </c>
      <c r="C84" s="29">
        <v>1</v>
      </c>
      <c r="D84" s="29">
        <v>2</v>
      </c>
      <c r="E84" s="29">
        <v>0</v>
      </c>
      <c r="F84" s="29"/>
      <c r="G84" s="29">
        <v>0</v>
      </c>
    </row>
    <row r="85" spans="1:7" ht="26.45" customHeight="1">
      <c r="A85" s="18" t="s">
        <v>52</v>
      </c>
      <c r="B85" s="21">
        <f>B6+B14+B16+B18+B22+B30+B36+B45+B52+B54+B59+B61+B64+B66+B68+B70+B72+B74</f>
        <v>15695</v>
      </c>
      <c r="C85" s="21">
        <f t="shared" ref="C85:G85" si="0">C6+C14+C16+C18+C22+C30+C36+C45+C52+C54+C59+C61+C64+C66+C68+C70+C72+C74</f>
        <v>11379</v>
      </c>
      <c r="D85" s="21">
        <f t="shared" si="0"/>
        <v>5826</v>
      </c>
      <c r="E85" s="21">
        <f t="shared" si="0"/>
        <v>14852</v>
      </c>
      <c r="F85" s="21">
        <f t="shared" si="0"/>
        <v>10317</v>
      </c>
      <c r="G85" s="21">
        <f t="shared" si="0"/>
        <v>5769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7"/>
  <sheetViews>
    <sheetView topLeftCell="A44" zoomScaleNormal="100" workbookViewId="0">
      <selection sqref="A1:G67"/>
    </sheetView>
  </sheetViews>
  <sheetFormatPr defaultRowHeight="15"/>
  <cols>
    <col min="1" max="1" width="41.85546875" customWidth="1"/>
    <col min="2" max="2" width="18" style="2" customWidth="1"/>
    <col min="3" max="3" width="15.7109375" style="2" customWidth="1"/>
    <col min="4" max="4" width="13.140625" style="2" customWidth="1"/>
    <col min="5" max="5" width="16.140625" style="2" customWidth="1"/>
    <col min="6" max="6" width="13.7109375" style="2" customWidth="1"/>
    <col min="7" max="7" width="12.140625" style="2" customWidth="1"/>
  </cols>
  <sheetData>
    <row r="1" spans="1:10" ht="21">
      <c r="A1" s="34"/>
      <c r="B1" s="64" t="s">
        <v>89</v>
      </c>
      <c r="C1" s="65">
        <v>2015</v>
      </c>
      <c r="D1" s="66"/>
      <c r="E1" s="64" t="s">
        <v>90</v>
      </c>
      <c r="F1" s="65">
        <v>2016</v>
      </c>
      <c r="G1" s="66"/>
    </row>
    <row r="2" spans="1:10" ht="23.25">
      <c r="A2" s="17"/>
      <c r="B2" s="7"/>
      <c r="C2" s="7" t="s">
        <v>37</v>
      </c>
      <c r="D2" s="7" t="s">
        <v>37</v>
      </c>
      <c r="E2" s="7" t="s">
        <v>37</v>
      </c>
      <c r="F2" s="7" t="s">
        <v>37</v>
      </c>
      <c r="G2" s="7" t="s">
        <v>51</v>
      </c>
    </row>
    <row r="3" spans="1:10">
      <c r="B3" s="8" t="s">
        <v>42</v>
      </c>
      <c r="C3" s="8" t="s">
        <v>44</v>
      </c>
      <c r="D3" s="8" t="s">
        <v>46</v>
      </c>
      <c r="E3" s="22" t="s">
        <v>38</v>
      </c>
      <c r="F3" s="22" t="s">
        <v>50</v>
      </c>
      <c r="G3" s="8" t="s">
        <v>46</v>
      </c>
    </row>
    <row r="4" spans="1:10" ht="23.25">
      <c r="A4" s="26" t="s">
        <v>58</v>
      </c>
      <c r="B4" s="8" t="s">
        <v>38</v>
      </c>
      <c r="C4" s="8" t="s">
        <v>43</v>
      </c>
      <c r="D4" s="8" t="s">
        <v>47</v>
      </c>
      <c r="E4" s="8" t="s">
        <v>48</v>
      </c>
      <c r="F4" s="9" t="s">
        <v>43</v>
      </c>
      <c r="G4" s="9" t="s">
        <v>47</v>
      </c>
    </row>
    <row r="5" spans="1:10">
      <c r="B5" s="10" t="s">
        <v>36</v>
      </c>
      <c r="C5" s="10" t="s">
        <v>45</v>
      </c>
      <c r="D5" s="11" t="s">
        <v>45</v>
      </c>
      <c r="E5" s="11" t="s">
        <v>49</v>
      </c>
      <c r="F5" s="11" t="s">
        <v>45</v>
      </c>
      <c r="G5" s="11" t="s">
        <v>45</v>
      </c>
    </row>
    <row r="6" spans="1:10" s="1" customFormat="1">
      <c r="A6" s="19" t="s">
        <v>0</v>
      </c>
      <c r="B6" s="35">
        <v>871</v>
      </c>
      <c r="C6" s="35">
        <v>441</v>
      </c>
      <c r="D6" s="35">
        <v>250</v>
      </c>
      <c r="E6" s="35">
        <v>713</v>
      </c>
      <c r="F6" s="35">
        <v>351</v>
      </c>
      <c r="G6" s="35">
        <v>196</v>
      </c>
      <c r="H6"/>
      <c r="I6"/>
      <c r="J6"/>
    </row>
    <row r="7" spans="1:10">
      <c r="A7" s="12" t="s">
        <v>3</v>
      </c>
      <c r="B7" s="36">
        <v>189</v>
      </c>
      <c r="C7" s="36">
        <v>111</v>
      </c>
      <c r="D7" s="36">
        <v>33</v>
      </c>
      <c r="E7" s="36">
        <v>170</v>
      </c>
      <c r="F7" s="36">
        <v>100</v>
      </c>
      <c r="G7" s="36">
        <v>19</v>
      </c>
    </row>
    <row r="8" spans="1:10">
      <c r="A8" s="12" t="s">
        <v>5</v>
      </c>
      <c r="B8" s="36">
        <v>185</v>
      </c>
      <c r="C8" s="36">
        <v>106</v>
      </c>
      <c r="D8" s="36">
        <v>39</v>
      </c>
      <c r="E8" s="36">
        <v>151</v>
      </c>
      <c r="F8" s="36">
        <v>93</v>
      </c>
      <c r="G8" s="36">
        <v>19</v>
      </c>
    </row>
    <row r="9" spans="1:10">
      <c r="A9" s="12" t="s">
        <v>1</v>
      </c>
      <c r="B9" s="36">
        <v>487</v>
      </c>
      <c r="C9" s="36">
        <v>216</v>
      </c>
      <c r="D9" s="36">
        <v>176</v>
      </c>
      <c r="E9" s="36">
        <v>392</v>
      </c>
      <c r="F9" s="36">
        <v>158</v>
      </c>
      <c r="G9" s="36">
        <v>158</v>
      </c>
    </row>
    <row r="10" spans="1:10">
      <c r="A10" s="12" t="s">
        <v>7</v>
      </c>
      <c r="B10" s="36">
        <v>10</v>
      </c>
      <c r="C10" s="36">
        <v>8</v>
      </c>
      <c r="D10" s="36">
        <v>2</v>
      </c>
      <c r="E10" s="36">
        <v>0</v>
      </c>
      <c r="F10" s="36">
        <v>0</v>
      </c>
      <c r="G10" s="36">
        <v>0</v>
      </c>
    </row>
    <row r="11" spans="1:10">
      <c r="A11" s="19" t="s">
        <v>60</v>
      </c>
      <c r="B11" s="37"/>
      <c r="C11" s="37"/>
      <c r="D11" s="37"/>
      <c r="E11" s="37">
        <v>22</v>
      </c>
      <c r="F11" s="37">
        <v>12</v>
      </c>
      <c r="G11" s="37">
        <v>10</v>
      </c>
    </row>
    <row r="12" spans="1:10">
      <c r="A12" s="12" t="s">
        <v>3</v>
      </c>
      <c r="B12" s="36"/>
      <c r="C12" s="36"/>
      <c r="D12" s="36"/>
      <c r="E12" s="36">
        <v>7</v>
      </c>
      <c r="F12" s="36">
        <v>4</v>
      </c>
      <c r="G12" s="36">
        <v>3</v>
      </c>
    </row>
    <row r="13" spans="1:10">
      <c r="A13" s="12" t="s">
        <v>11</v>
      </c>
      <c r="B13" s="36"/>
      <c r="C13" s="36"/>
      <c r="D13" s="36"/>
      <c r="E13" s="36">
        <v>15</v>
      </c>
      <c r="F13" s="36">
        <v>8</v>
      </c>
      <c r="G13" s="36">
        <v>7</v>
      </c>
    </row>
    <row r="14" spans="1:10" s="1" customFormat="1">
      <c r="A14" s="19" t="s">
        <v>9</v>
      </c>
      <c r="B14" s="37">
        <v>325</v>
      </c>
      <c r="C14" s="37">
        <v>135</v>
      </c>
      <c r="D14" s="37">
        <v>108</v>
      </c>
      <c r="E14" s="37">
        <v>275</v>
      </c>
      <c r="F14" s="37">
        <v>120</v>
      </c>
      <c r="G14" s="37">
        <v>82</v>
      </c>
      <c r="H14"/>
      <c r="I14"/>
      <c r="J14"/>
    </row>
    <row r="15" spans="1:10">
      <c r="A15" s="12" t="s">
        <v>3</v>
      </c>
      <c r="B15" s="36">
        <v>192</v>
      </c>
      <c r="C15" s="36">
        <v>72</v>
      </c>
      <c r="D15" s="36">
        <v>60</v>
      </c>
      <c r="E15" s="36">
        <v>176</v>
      </c>
      <c r="F15" s="36">
        <v>69</v>
      </c>
      <c r="G15" s="36">
        <v>53</v>
      </c>
    </row>
    <row r="16" spans="1:10">
      <c r="A16" s="12" t="s">
        <v>11</v>
      </c>
      <c r="B16" s="36">
        <v>133</v>
      </c>
      <c r="C16" s="36">
        <v>63</v>
      </c>
      <c r="D16" s="36">
        <v>48</v>
      </c>
      <c r="E16" s="36">
        <v>99</v>
      </c>
      <c r="F16" s="36">
        <v>51</v>
      </c>
      <c r="G16" s="36">
        <v>29</v>
      </c>
    </row>
    <row r="17" spans="1:10">
      <c r="A17" s="19" t="s">
        <v>12</v>
      </c>
      <c r="B17" s="37">
        <v>112</v>
      </c>
      <c r="C17" s="37">
        <v>52</v>
      </c>
      <c r="D17" s="37">
        <v>57</v>
      </c>
      <c r="E17" s="37"/>
      <c r="F17" s="37"/>
      <c r="G17" s="37"/>
    </row>
    <row r="18" spans="1:10">
      <c r="A18" s="12" t="s">
        <v>13</v>
      </c>
      <c r="B18" s="36">
        <v>14</v>
      </c>
      <c r="C18" s="36">
        <v>24</v>
      </c>
      <c r="D18" s="36">
        <v>9</v>
      </c>
      <c r="E18" s="36"/>
      <c r="F18" s="36"/>
      <c r="G18" s="36"/>
    </row>
    <row r="19" spans="1:10">
      <c r="A19" s="12" t="s">
        <v>14</v>
      </c>
      <c r="B19" s="36" t="s">
        <v>66</v>
      </c>
      <c r="C19" s="36">
        <v>3</v>
      </c>
      <c r="D19" s="36"/>
      <c r="E19" s="36"/>
      <c r="F19" s="36"/>
      <c r="G19" s="36"/>
    </row>
    <row r="20" spans="1:10">
      <c r="A20" s="12" t="s">
        <v>15</v>
      </c>
      <c r="B20" s="36">
        <v>29</v>
      </c>
      <c r="C20" s="36">
        <v>6</v>
      </c>
      <c r="D20" s="36">
        <v>15</v>
      </c>
      <c r="E20" s="36"/>
      <c r="F20" s="36"/>
      <c r="G20" s="36"/>
    </row>
    <row r="21" spans="1:10">
      <c r="A21" s="3" t="s">
        <v>16</v>
      </c>
      <c r="B21" s="38">
        <v>52</v>
      </c>
      <c r="C21" s="38">
        <v>6</v>
      </c>
      <c r="D21" s="38">
        <v>31</v>
      </c>
      <c r="E21" s="38"/>
      <c r="F21" s="38"/>
      <c r="G21" s="38"/>
    </row>
    <row r="22" spans="1:10" s="1" customFormat="1">
      <c r="A22" s="30" t="s">
        <v>40</v>
      </c>
      <c r="B22" s="39" t="s">
        <v>66</v>
      </c>
      <c r="C22" s="39" t="s">
        <v>66</v>
      </c>
      <c r="D22" s="40"/>
      <c r="E22" s="40"/>
      <c r="F22" s="40"/>
      <c r="G22" s="40"/>
      <c r="H22"/>
      <c r="I22"/>
      <c r="J22"/>
    </row>
    <row r="23" spans="1:10" s="1" customFormat="1">
      <c r="A23" s="32" t="s">
        <v>39</v>
      </c>
      <c r="B23" s="41">
        <v>14</v>
      </c>
      <c r="C23" s="41">
        <v>11</v>
      </c>
      <c r="D23" s="41">
        <v>2</v>
      </c>
      <c r="E23" s="42"/>
      <c r="F23" s="42"/>
      <c r="G23" s="42"/>
      <c r="H23"/>
      <c r="I23"/>
      <c r="J23"/>
    </row>
    <row r="24" spans="1:10" s="1" customFormat="1">
      <c r="A24" s="4" t="s">
        <v>62</v>
      </c>
      <c r="B24" s="43">
        <v>3</v>
      </c>
      <c r="C24" s="43">
        <v>2</v>
      </c>
      <c r="D24" s="43">
        <v>0</v>
      </c>
      <c r="E24" s="43"/>
      <c r="F24" s="43"/>
      <c r="G24" s="43"/>
      <c r="H24"/>
      <c r="I24"/>
      <c r="J24"/>
    </row>
    <row r="25" spans="1:10">
      <c r="A25" s="24" t="s">
        <v>17</v>
      </c>
      <c r="B25" s="35">
        <v>934</v>
      </c>
      <c r="C25" s="35">
        <v>304</v>
      </c>
      <c r="D25" s="35">
        <v>569</v>
      </c>
      <c r="E25" s="35">
        <v>733</v>
      </c>
      <c r="F25" s="35">
        <v>201</v>
      </c>
      <c r="G25" s="35">
        <v>472</v>
      </c>
    </row>
    <row r="26" spans="1:10">
      <c r="A26" s="12" t="s">
        <v>3</v>
      </c>
      <c r="B26" s="36">
        <v>25</v>
      </c>
      <c r="C26" s="36">
        <v>8</v>
      </c>
      <c r="D26" s="36">
        <v>8</v>
      </c>
      <c r="E26" s="36">
        <v>23</v>
      </c>
      <c r="F26" s="36">
        <v>8</v>
      </c>
      <c r="G26" s="36">
        <v>6</v>
      </c>
    </row>
    <row r="27" spans="1:10">
      <c r="A27" s="12" t="s">
        <v>11</v>
      </c>
      <c r="B27" s="36">
        <v>24</v>
      </c>
      <c r="C27" s="36">
        <v>11</v>
      </c>
      <c r="D27" s="36">
        <v>13</v>
      </c>
      <c r="E27" s="36">
        <v>22</v>
      </c>
      <c r="F27" s="36">
        <v>10</v>
      </c>
      <c r="G27" s="36">
        <v>12</v>
      </c>
    </row>
    <row r="28" spans="1:10">
      <c r="A28" s="12" t="s">
        <v>1</v>
      </c>
      <c r="B28" s="36">
        <v>177</v>
      </c>
      <c r="C28" s="36">
        <v>77</v>
      </c>
      <c r="D28" s="36">
        <v>90</v>
      </c>
      <c r="E28" s="36">
        <v>113</v>
      </c>
      <c r="F28" s="36">
        <v>40</v>
      </c>
      <c r="G28" s="36">
        <v>57</v>
      </c>
    </row>
    <row r="29" spans="1:10">
      <c r="A29" s="12" t="s">
        <v>7</v>
      </c>
      <c r="B29" s="36">
        <v>708</v>
      </c>
      <c r="C29" s="36">
        <v>208</v>
      </c>
      <c r="D29" s="36">
        <v>458</v>
      </c>
      <c r="E29" s="36">
        <v>575</v>
      </c>
      <c r="F29" s="36">
        <v>143</v>
      </c>
      <c r="G29" s="36">
        <v>397</v>
      </c>
    </row>
    <row r="30" spans="1:10" s="1" customFormat="1">
      <c r="A30" s="19" t="s">
        <v>21</v>
      </c>
      <c r="B30" s="37">
        <v>5313</v>
      </c>
      <c r="C30" s="37">
        <v>3054</v>
      </c>
      <c r="D30" s="37">
        <v>1494</v>
      </c>
      <c r="E30" s="37">
        <v>4251</v>
      </c>
      <c r="F30" s="37">
        <v>2392</v>
      </c>
      <c r="G30" s="37">
        <v>1099</v>
      </c>
      <c r="H30"/>
      <c r="I30"/>
      <c r="J30"/>
    </row>
    <row r="31" spans="1:10">
      <c r="A31" s="12" t="s">
        <v>3</v>
      </c>
      <c r="B31" s="36">
        <v>104</v>
      </c>
      <c r="C31" s="36">
        <v>44</v>
      </c>
      <c r="D31" s="36">
        <v>52</v>
      </c>
      <c r="E31" s="36">
        <v>82</v>
      </c>
      <c r="F31" s="36">
        <v>34</v>
      </c>
      <c r="G31" s="36">
        <v>28</v>
      </c>
    </row>
    <row r="32" spans="1:10">
      <c r="A32" s="12" t="s">
        <v>11</v>
      </c>
      <c r="B32" s="36">
        <v>2619</v>
      </c>
      <c r="C32" s="36">
        <v>1656</v>
      </c>
      <c r="D32" s="36">
        <v>521</v>
      </c>
      <c r="E32" s="36">
        <v>2122</v>
      </c>
      <c r="F32" s="36">
        <v>1323</v>
      </c>
      <c r="G32" s="36">
        <v>346</v>
      </c>
    </row>
    <row r="33" spans="1:10">
      <c r="A33" s="12" t="s">
        <v>1</v>
      </c>
      <c r="B33" s="36">
        <v>1794</v>
      </c>
      <c r="C33" s="36">
        <v>1023</v>
      </c>
      <c r="D33" s="36">
        <v>621</v>
      </c>
      <c r="E33" s="36">
        <v>1406</v>
      </c>
      <c r="F33" s="36">
        <v>782</v>
      </c>
      <c r="G33" s="36">
        <v>484</v>
      </c>
    </row>
    <row r="34" spans="1:10">
      <c r="A34" s="12" t="s">
        <v>7</v>
      </c>
      <c r="B34" s="36">
        <v>796</v>
      </c>
      <c r="C34" s="36">
        <v>331</v>
      </c>
      <c r="D34" s="36">
        <v>300</v>
      </c>
      <c r="E34" s="36">
        <v>641</v>
      </c>
      <c r="F34" s="36">
        <v>253</v>
      </c>
      <c r="G34" s="36">
        <v>241</v>
      </c>
    </row>
    <row r="35" spans="1:10" s="1" customFormat="1">
      <c r="A35" s="19" t="s">
        <v>67</v>
      </c>
      <c r="B35" s="37" t="s">
        <v>66</v>
      </c>
      <c r="C35" s="37" t="s">
        <v>66</v>
      </c>
      <c r="D35" s="37" t="s">
        <v>66</v>
      </c>
      <c r="E35" s="37">
        <v>44</v>
      </c>
      <c r="F35" s="37">
        <v>34</v>
      </c>
      <c r="G35" s="37">
        <v>10</v>
      </c>
      <c r="H35"/>
      <c r="I35"/>
      <c r="J35"/>
    </row>
    <row r="36" spans="1:10">
      <c r="A36" s="12" t="s">
        <v>11</v>
      </c>
      <c r="B36" s="36" t="s">
        <v>66</v>
      </c>
      <c r="C36" s="36" t="s">
        <v>66</v>
      </c>
      <c r="D36" s="36" t="s">
        <v>66</v>
      </c>
      <c r="E36" s="36">
        <v>25</v>
      </c>
      <c r="F36" s="36">
        <v>20</v>
      </c>
      <c r="G36" s="36">
        <v>5</v>
      </c>
    </row>
    <row r="37" spans="1:10">
      <c r="A37" s="12" t="s">
        <v>1</v>
      </c>
      <c r="B37" s="36" t="s">
        <v>66</v>
      </c>
      <c r="C37" s="36" t="s">
        <v>66</v>
      </c>
      <c r="D37" s="36" t="s">
        <v>66</v>
      </c>
      <c r="E37" s="36">
        <v>19</v>
      </c>
      <c r="F37" s="36">
        <v>14</v>
      </c>
      <c r="G37" s="36">
        <v>5</v>
      </c>
    </row>
    <row r="38" spans="1:10" s="1" customFormat="1">
      <c r="A38" s="25" t="s">
        <v>22</v>
      </c>
      <c r="B38" s="44">
        <v>831</v>
      </c>
      <c r="C38" s="44">
        <v>453</v>
      </c>
      <c r="D38" s="44">
        <v>248</v>
      </c>
      <c r="E38" s="44">
        <v>639</v>
      </c>
      <c r="F38" s="44">
        <v>339</v>
      </c>
      <c r="G38" s="44">
        <v>177</v>
      </c>
    </row>
    <row r="39" spans="1:10">
      <c r="A39" s="12" t="s">
        <v>1</v>
      </c>
      <c r="B39" s="36">
        <v>392</v>
      </c>
      <c r="C39" s="36">
        <v>196</v>
      </c>
      <c r="D39" s="36">
        <v>118</v>
      </c>
      <c r="E39" s="36">
        <v>322</v>
      </c>
      <c r="F39" s="36">
        <v>156</v>
      </c>
      <c r="G39" s="36">
        <v>100</v>
      </c>
    </row>
    <row r="40" spans="1:10">
      <c r="A40" s="12" t="s">
        <v>11</v>
      </c>
      <c r="B40" s="36">
        <v>439</v>
      </c>
      <c r="C40" s="36">
        <v>257</v>
      </c>
      <c r="D40" s="36">
        <v>130</v>
      </c>
      <c r="E40" s="36">
        <v>317</v>
      </c>
      <c r="F40" s="36">
        <v>183</v>
      </c>
      <c r="G40" s="36">
        <v>77</v>
      </c>
    </row>
    <row r="41" spans="1:10" s="1" customFormat="1">
      <c r="A41" s="19" t="s">
        <v>23</v>
      </c>
      <c r="B41" s="37">
        <v>448</v>
      </c>
      <c r="C41" s="37">
        <v>204</v>
      </c>
      <c r="D41" s="37">
        <v>206</v>
      </c>
      <c r="E41" s="37">
        <v>348</v>
      </c>
      <c r="F41" s="37">
        <v>151</v>
      </c>
      <c r="G41" s="37">
        <v>149</v>
      </c>
      <c r="H41"/>
      <c r="I41"/>
      <c r="J41"/>
    </row>
    <row r="42" spans="1:10">
      <c r="A42" s="12" t="s">
        <v>3</v>
      </c>
      <c r="B42" s="36">
        <v>33</v>
      </c>
      <c r="C42" s="36">
        <v>17</v>
      </c>
      <c r="D42" s="36">
        <v>32</v>
      </c>
      <c r="E42" s="36">
        <v>26</v>
      </c>
      <c r="F42" s="36">
        <v>14</v>
      </c>
      <c r="G42" s="36">
        <v>9</v>
      </c>
    </row>
    <row r="43" spans="1:10">
      <c r="A43" s="12" t="s">
        <v>11</v>
      </c>
      <c r="B43" s="36">
        <v>59</v>
      </c>
      <c r="C43" s="36">
        <v>29</v>
      </c>
      <c r="D43" s="36">
        <v>20</v>
      </c>
      <c r="E43" s="36">
        <v>49</v>
      </c>
      <c r="F43" s="36">
        <v>21</v>
      </c>
      <c r="G43" s="36">
        <v>20</v>
      </c>
    </row>
    <row r="44" spans="1:10">
      <c r="A44" s="12" t="s">
        <v>1</v>
      </c>
      <c r="B44" s="36">
        <v>356</v>
      </c>
      <c r="C44" s="36">
        <v>158</v>
      </c>
      <c r="D44" s="36">
        <v>154</v>
      </c>
      <c r="E44" s="36">
        <v>267</v>
      </c>
      <c r="F44" s="36">
        <v>112</v>
      </c>
      <c r="G44" s="36">
        <v>118</v>
      </c>
    </row>
    <row r="45" spans="1:10">
      <c r="A45" s="12" t="s">
        <v>7</v>
      </c>
      <c r="B45" s="36"/>
      <c r="C45" s="36"/>
      <c r="D45" s="36"/>
      <c r="E45" s="36">
        <v>6</v>
      </c>
      <c r="F45" s="36">
        <v>4</v>
      </c>
      <c r="G45" s="36">
        <v>2</v>
      </c>
    </row>
    <row r="46" spans="1:10" s="1" customFormat="1">
      <c r="A46" s="19" t="s">
        <v>24</v>
      </c>
      <c r="B46" s="37"/>
      <c r="C46" s="37"/>
      <c r="D46" s="37"/>
      <c r="E46" s="37">
        <v>25</v>
      </c>
      <c r="F46" s="37">
        <v>78</v>
      </c>
      <c r="G46" s="37">
        <v>11</v>
      </c>
      <c r="H46"/>
      <c r="I46"/>
      <c r="J46"/>
    </row>
    <row r="47" spans="1:10">
      <c r="A47" s="12" t="s">
        <v>13</v>
      </c>
      <c r="B47" s="36"/>
      <c r="C47" s="36"/>
      <c r="D47" s="36"/>
      <c r="E47" s="36">
        <v>25</v>
      </c>
      <c r="F47" s="36">
        <v>78</v>
      </c>
      <c r="G47" s="36">
        <v>11</v>
      </c>
    </row>
    <row r="48" spans="1:10" s="1" customFormat="1">
      <c r="A48" s="19" t="s">
        <v>25</v>
      </c>
      <c r="B48" s="37"/>
      <c r="C48" s="37"/>
      <c r="D48" s="37"/>
      <c r="E48" s="37">
        <v>0</v>
      </c>
      <c r="F48" s="37">
        <v>20</v>
      </c>
      <c r="G48" s="37">
        <v>0</v>
      </c>
      <c r="H48"/>
      <c r="I48"/>
      <c r="J48"/>
    </row>
    <row r="49" spans="1:10">
      <c r="A49" s="12" t="s">
        <v>26</v>
      </c>
      <c r="B49" s="36"/>
      <c r="C49" s="36"/>
      <c r="D49" s="36"/>
      <c r="E49" s="36">
        <v>0</v>
      </c>
      <c r="F49" s="36">
        <v>20</v>
      </c>
      <c r="G49" s="36">
        <v>0</v>
      </c>
    </row>
    <row r="50" spans="1:10" s="1" customFormat="1">
      <c r="A50" s="19" t="s">
        <v>27</v>
      </c>
      <c r="B50" s="37"/>
      <c r="C50" s="37"/>
      <c r="D50" s="37"/>
      <c r="E50" s="37">
        <v>475</v>
      </c>
      <c r="F50" s="37">
        <v>402</v>
      </c>
      <c r="G50" s="37">
        <v>72</v>
      </c>
      <c r="H50"/>
      <c r="I50"/>
      <c r="J50"/>
    </row>
    <row r="51" spans="1:10">
      <c r="A51" s="12" t="s">
        <v>14</v>
      </c>
      <c r="B51" s="36"/>
      <c r="C51" s="36"/>
      <c r="D51" s="36"/>
      <c r="E51" s="36">
        <v>475</v>
      </c>
      <c r="F51" s="36">
        <v>402</v>
      </c>
      <c r="G51" s="36">
        <v>72</v>
      </c>
    </row>
    <row r="52" spans="1:10" s="1" customFormat="1">
      <c r="A52" s="19" t="s">
        <v>28</v>
      </c>
      <c r="B52" s="37"/>
      <c r="C52" s="37"/>
      <c r="D52" s="37"/>
      <c r="E52" s="37">
        <v>2</v>
      </c>
      <c r="F52" s="37">
        <v>2</v>
      </c>
      <c r="G52" s="37">
        <v>0</v>
      </c>
      <c r="H52"/>
      <c r="I52"/>
      <c r="J52"/>
    </row>
    <row r="53" spans="1:10">
      <c r="A53" s="12" t="s">
        <v>29</v>
      </c>
      <c r="B53" s="36"/>
      <c r="C53" s="36"/>
      <c r="D53" s="36"/>
      <c r="E53" s="36">
        <v>2</v>
      </c>
      <c r="F53" s="36">
        <v>2</v>
      </c>
      <c r="G53" s="36">
        <v>0</v>
      </c>
    </row>
    <row r="54" spans="1:10" s="1" customFormat="1">
      <c r="A54" s="19" t="s">
        <v>30</v>
      </c>
      <c r="B54" s="37"/>
      <c r="C54" s="37"/>
      <c r="D54" s="37"/>
      <c r="E54" s="37">
        <v>107</v>
      </c>
      <c r="F54" s="37">
        <v>66</v>
      </c>
      <c r="G54" s="37">
        <v>43</v>
      </c>
      <c r="H54"/>
      <c r="I54"/>
      <c r="J54"/>
    </row>
    <row r="55" spans="1:10">
      <c r="A55" s="12" t="s">
        <v>15</v>
      </c>
      <c r="B55" s="36"/>
      <c r="C55" s="36"/>
      <c r="D55" s="36"/>
      <c r="E55" s="36">
        <v>107</v>
      </c>
      <c r="F55" s="36">
        <v>66</v>
      </c>
      <c r="G55" s="36">
        <v>43</v>
      </c>
    </row>
    <row r="56" spans="1:10" s="1" customFormat="1">
      <c r="A56" s="19" t="s">
        <v>31</v>
      </c>
      <c r="B56" s="37"/>
      <c r="C56" s="37"/>
      <c r="D56" s="37"/>
      <c r="E56" s="37">
        <v>248</v>
      </c>
      <c r="F56" s="37">
        <v>33</v>
      </c>
      <c r="G56" s="37">
        <v>71</v>
      </c>
      <c r="H56"/>
      <c r="I56"/>
      <c r="J56"/>
    </row>
    <row r="57" spans="1:10">
      <c r="A57" s="12" t="s">
        <v>32</v>
      </c>
      <c r="B57" s="36"/>
      <c r="C57" s="36"/>
      <c r="D57" s="36"/>
      <c r="E57" s="36">
        <v>248</v>
      </c>
      <c r="F57" s="36">
        <v>33</v>
      </c>
      <c r="G57" s="36">
        <v>71</v>
      </c>
    </row>
    <row r="58" spans="1:10">
      <c r="A58" s="19" t="s">
        <v>33</v>
      </c>
      <c r="B58" s="37">
        <v>2648</v>
      </c>
      <c r="C58" s="37">
        <v>1459</v>
      </c>
      <c r="D58" s="37">
        <v>823</v>
      </c>
      <c r="E58" s="37">
        <v>1331</v>
      </c>
      <c r="F58" s="37">
        <v>778</v>
      </c>
      <c r="G58" s="37">
        <v>502</v>
      </c>
    </row>
    <row r="59" spans="1:10">
      <c r="A59" s="12" t="s">
        <v>13</v>
      </c>
      <c r="B59" s="36">
        <v>276</v>
      </c>
      <c r="C59" s="36">
        <v>297</v>
      </c>
      <c r="D59" s="36">
        <v>132</v>
      </c>
      <c r="E59" s="36">
        <v>163</v>
      </c>
      <c r="F59" s="36">
        <v>205</v>
      </c>
      <c r="G59" s="36">
        <v>81</v>
      </c>
    </row>
    <row r="60" spans="1:10">
      <c r="A60" s="12" t="s">
        <v>26</v>
      </c>
      <c r="B60" s="36">
        <v>0</v>
      </c>
      <c r="C60" s="36">
        <v>95</v>
      </c>
      <c r="D60" s="36">
        <v>0</v>
      </c>
      <c r="E60" s="36">
        <v>6</v>
      </c>
      <c r="F60" s="36">
        <v>57</v>
      </c>
      <c r="G60" s="36">
        <v>0</v>
      </c>
    </row>
    <row r="61" spans="1:10">
      <c r="A61" s="12" t="s">
        <v>14</v>
      </c>
      <c r="B61" s="36">
        <v>1133</v>
      </c>
      <c r="C61" s="36">
        <v>637</v>
      </c>
      <c r="D61" s="36">
        <v>218</v>
      </c>
      <c r="E61" s="36">
        <v>484</v>
      </c>
      <c r="F61" s="36">
        <v>273</v>
      </c>
      <c r="G61" s="36">
        <v>151</v>
      </c>
    </row>
    <row r="62" spans="1:10">
      <c r="A62" s="12" t="s">
        <v>29</v>
      </c>
      <c r="B62" s="36">
        <v>22</v>
      </c>
      <c r="C62" s="36">
        <v>13</v>
      </c>
      <c r="D62" s="36">
        <v>0</v>
      </c>
      <c r="E62" s="36">
        <v>9</v>
      </c>
      <c r="F62" s="36">
        <v>9</v>
      </c>
      <c r="G62" s="36">
        <v>0</v>
      </c>
    </row>
    <row r="63" spans="1:10">
      <c r="A63" s="12" t="s">
        <v>15</v>
      </c>
      <c r="B63" s="36">
        <v>406</v>
      </c>
      <c r="C63" s="36">
        <v>234</v>
      </c>
      <c r="D63" s="36">
        <v>148</v>
      </c>
      <c r="E63" s="36">
        <v>184</v>
      </c>
      <c r="F63" s="36">
        <v>146</v>
      </c>
      <c r="G63" s="36">
        <v>45</v>
      </c>
    </row>
    <row r="64" spans="1:10">
      <c r="A64" s="12" t="s">
        <v>16</v>
      </c>
      <c r="B64" s="36">
        <v>811</v>
      </c>
      <c r="C64" s="36">
        <v>183</v>
      </c>
      <c r="D64" s="36">
        <v>325</v>
      </c>
      <c r="E64" s="36">
        <v>408</v>
      </c>
      <c r="F64" s="36">
        <v>88</v>
      </c>
      <c r="G64" s="36">
        <v>202</v>
      </c>
    </row>
    <row r="65" spans="1:7">
      <c r="A65" s="12" t="s">
        <v>20</v>
      </c>
      <c r="B65" s="36"/>
      <c r="C65" s="36"/>
      <c r="D65" s="36"/>
      <c r="E65" s="36">
        <v>77</v>
      </c>
      <c r="F65" s="36">
        <v>0</v>
      </c>
      <c r="G65" s="36">
        <v>23</v>
      </c>
    </row>
    <row r="66" spans="1:7">
      <c r="A66" s="34"/>
      <c r="B66" s="36"/>
      <c r="C66" s="36"/>
      <c r="D66" s="36"/>
      <c r="E66" s="36"/>
      <c r="F66" s="36"/>
      <c r="G66" s="36"/>
    </row>
    <row r="67" spans="1:7" ht="23.25">
      <c r="A67" s="18" t="s">
        <v>52</v>
      </c>
      <c r="B67" s="21">
        <f>B6+B14+B17+B25+B30+B38+B41+B58</f>
        <v>11482</v>
      </c>
      <c r="C67" s="21">
        <f t="shared" ref="C67:D67" si="0">C6+C14+C17+C25+C30+C38+C41+C58</f>
        <v>6102</v>
      </c>
      <c r="D67" s="21">
        <f t="shared" si="0"/>
        <v>3755</v>
      </c>
      <c r="E67" s="21">
        <f>E6+E11+E14+E25+E30+E35+E38+E41+E46+E48+E50+E52+E54+E56+E58</f>
        <v>9213</v>
      </c>
      <c r="F67" s="21">
        <f t="shared" ref="F67:G67" si="1">F6+F11+F14+F25+F30+F35+F38+F41+F46+F48+F50+F52+F54+F56+F58</f>
        <v>4979</v>
      </c>
      <c r="G67" s="21">
        <f t="shared" si="1"/>
        <v>2894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2"/>
  <sheetViews>
    <sheetView workbookViewId="0"/>
  </sheetViews>
  <sheetFormatPr defaultRowHeight="15"/>
  <cols>
    <col min="1" max="1" width="41.85546875" customWidth="1"/>
    <col min="2" max="2" width="18" style="2" customWidth="1"/>
    <col min="3" max="3" width="15.7109375" style="2" customWidth="1"/>
    <col min="4" max="4" width="13.140625" style="2" customWidth="1"/>
    <col min="5" max="5" width="16.140625" style="2" customWidth="1"/>
    <col min="6" max="6" width="13.7109375" style="2" customWidth="1"/>
    <col min="7" max="7" width="12.140625" style="2" customWidth="1"/>
  </cols>
  <sheetData>
    <row r="1" spans="1:10" ht="21">
      <c r="A1" s="34"/>
      <c r="B1" s="71" t="s">
        <v>89</v>
      </c>
      <c r="C1" s="72">
        <v>2015</v>
      </c>
      <c r="D1" s="73"/>
      <c r="E1" s="71" t="s">
        <v>90</v>
      </c>
      <c r="F1" s="72">
        <v>2016</v>
      </c>
      <c r="G1" s="73"/>
    </row>
    <row r="2" spans="1:10" ht="21">
      <c r="A2" s="34"/>
      <c r="B2" s="68"/>
      <c r="C2" s="69" t="s">
        <v>37</v>
      </c>
      <c r="D2" s="69" t="s">
        <v>37</v>
      </c>
      <c r="E2" s="69" t="s">
        <v>37</v>
      </c>
      <c r="F2" s="69" t="s">
        <v>37</v>
      </c>
      <c r="G2" s="69" t="s">
        <v>37</v>
      </c>
    </row>
    <row r="3" spans="1:10">
      <c r="B3" s="8" t="s">
        <v>42</v>
      </c>
      <c r="C3" s="8" t="s">
        <v>44</v>
      </c>
      <c r="D3" s="8" t="s">
        <v>46</v>
      </c>
      <c r="E3" s="22" t="s">
        <v>38</v>
      </c>
      <c r="F3" s="22" t="s">
        <v>50</v>
      </c>
      <c r="G3" s="8" t="s">
        <v>46</v>
      </c>
    </row>
    <row r="4" spans="1:10" ht="23.25">
      <c r="A4" s="70" t="s">
        <v>57</v>
      </c>
      <c r="B4" s="8" t="s">
        <v>38</v>
      </c>
      <c r="C4" s="8" t="s">
        <v>43</v>
      </c>
      <c r="D4" s="8" t="s">
        <v>47</v>
      </c>
      <c r="E4" s="8" t="s">
        <v>48</v>
      </c>
      <c r="F4" s="9" t="s">
        <v>43</v>
      </c>
      <c r="G4" s="9" t="s">
        <v>47</v>
      </c>
    </row>
    <row r="5" spans="1:10">
      <c r="B5" s="10" t="s">
        <v>36</v>
      </c>
      <c r="C5" s="10" t="s">
        <v>45</v>
      </c>
      <c r="D5" s="11" t="s">
        <v>45</v>
      </c>
      <c r="E5" s="11" t="s">
        <v>49</v>
      </c>
      <c r="F5" s="11" t="s">
        <v>45</v>
      </c>
      <c r="G5" s="11" t="s">
        <v>45</v>
      </c>
    </row>
    <row r="6" spans="1:10" s="1" customFormat="1">
      <c r="A6" s="19" t="s">
        <v>0</v>
      </c>
      <c r="B6" s="23">
        <v>1295</v>
      </c>
      <c r="C6" s="23">
        <v>798</v>
      </c>
      <c r="D6" s="23">
        <v>475</v>
      </c>
      <c r="E6" s="23">
        <v>1121</v>
      </c>
      <c r="F6" s="23">
        <v>724</v>
      </c>
      <c r="G6" s="23">
        <v>375</v>
      </c>
      <c r="H6"/>
      <c r="I6"/>
      <c r="J6"/>
    </row>
    <row r="7" spans="1:10">
      <c r="A7" s="12" t="s">
        <v>3</v>
      </c>
      <c r="B7" s="13">
        <v>232</v>
      </c>
      <c r="C7" s="13">
        <v>177</v>
      </c>
      <c r="D7" s="13">
        <v>56</v>
      </c>
      <c r="E7" s="13">
        <v>220</v>
      </c>
      <c r="F7" s="13">
        <v>184</v>
      </c>
      <c r="G7" s="13">
        <v>40</v>
      </c>
    </row>
    <row r="8" spans="1:10">
      <c r="A8" s="12" t="s">
        <v>5</v>
      </c>
      <c r="B8" s="13">
        <v>254</v>
      </c>
      <c r="C8" s="13">
        <v>164</v>
      </c>
      <c r="D8" s="13">
        <v>90</v>
      </c>
      <c r="E8" s="13">
        <v>212</v>
      </c>
      <c r="F8" s="13">
        <v>155</v>
      </c>
      <c r="G8" s="13">
        <v>60</v>
      </c>
    </row>
    <row r="9" spans="1:10">
      <c r="A9" s="12" t="s">
        <v>1</v>
      </c>
      <c r="B9" s="13">
        <v>756</v>
      </c>
      <c r="C9" s="13">
        <v>432</v>
      </c>
      <c r="D9" s="13">
        <v>302</v>
      </c>
      <c r="E9" s="13">
        <v>645</v>
      </c>
      <c r="F9" s="13">
        <v>364</v>
      </c>
      <c r="G9" s="13">
        <v>252</v>
      </c>
    </row>
    <row r="10" spans="1:10">
      <c r="A10" s="12" t="s">
        <v>2</v>
      </c>
      <c r="B10" s="13"/>
      <c r="C10" s="13"/>
      <c r="D10" s="13"/>
      <c r="E10" s="13">
        <v>0</v>
      </c>
      <c r="F10" s="13">
        <v>0</v>
      </c>
      <c r="G10" s="13">
        <v>0</v>
      </c>
    </row>
    <row r="11" spans="1:10">
      <c r="A11" s="12" t="s">
        <v>7</v>
      </c>
      <c r="B11" s="13">
        <v>53</v>
      </c>
      <c r="C11" s="13">
        <v>25</v>
      </c>
      <c r="D11" s="13">
        <v>27</v>
      </c>
      <c r="E11" s="13">
        <v>44</v>
      </c>
      <c r="F11" s="13">
        <v>21</v>
      </c>
      <c r="G11" s="13">
        <v>23</v>
      </c>
    </row>
    <row r="12" spans="1:10">
      <c r="A12" s="25" t="s">
        <v>59</v>
      </c>
      <c r="B12" s="46"/>
      <c r="C12" s="46"/>
      <c r="D12" s="46"/>
      <c r="E12" s="46">
        <v>0</v>
      </c>
      <c r="F12" s="46">
        <v>2</v>
      </c>
      <c r="G12" s="46">
        <v>0</v>
      </c>
    </row>
    <row r="13" spans="1:10">
      <c r="A13" s="12" t="s">
        <v>16</v>
      </c>
      <c r="B13" s="13"/>
      <c r="C13" s="13"/>
      <c r="D13" s="13"/>
      <c r="E13" s="13">
        <v>0</v>
      </c>
      <c r="F13" s="13">
        <v>2</v>
      </c>
      <c r="G13" s="13">
        <v>0</v>
      </c>
    </row>
    <row r="14" spans="1:10" s="1" customFormat="1">
      <c r="A14" s="19" t="s">
        <v>68</v>
      </c>
      <c r="B14" s="20"/>
      <c r="C14" s="20"/>
      <c r="D14" s="20"/>
      <c r="E14" s="20">
        <v>64</v>
      </c>
      <c r="F14" s="20">
        <v>40</v>
      </c>
      <c r="G14" s="20">
        <v>25</v>
      </c>
      <c r="H14"/>
      <c r="I14"/>
      <c r="J14"/>
    </row>
    <row r="15" spans="1:10">
      <c r="A15" s="12" t="s">
        <v>3</v>
      </c>
      <c r="B15" s="13"/>
      <c r="C15" s="13"/>
      <c r="D15" s="13"/>
      <c r="E15" s="13">
        <v>42</v>
      </c>
      <c r="F15" s="13">
        <v>27</v>
      </c>
      <c r="G15" s="13">
        <v>16</v>
      </c>
    </row>
    <row r="16" spans="1:10">
      <c r="A16" s="12" t="s">
        <v>11</v>
      </c>
      <c r="B16" s="13"/>
      <c r="C16" s="13"/>
      <c r="D16" s="13"/>
      <c r="E16" s="13">
        <v>22</v>
      </c>
      <c r="F16" s="13">
        <v>13</v>
      </c>
      <c r="G16" s="13">
        <v>9</v>
      </c>
    </row>
    <row r="17" spans="1:10">
      <c r="A17" s="25" t="s">
        <v>9</v>
      </c>
      <c r="B17" s="46">
        <v>419</v>
      </c>
      <c r="C17" s="46">
        <v>195</v>
      </c>
      <c r="D17" s="46">
        <v>172</v>
      </c>
      <c r="E17" s="46">
        <v>256</v>
      </c>
      <c r="F17" s="46">
        <v>141</v>
      </c>
      <c r="G17" s="46">
        <v>118</v>
      </c>
    </row>
    <row r="18" spans="1:10">
      <c r="A18" s="12" t="s">
        <v>3</v>
      </c>
      <c r="B18" s="13">
        <v>222</v>
      </c>
      <c r="C18" s="13">
        <v>120</v>
      </c>
      <c r="D18" s="13">
        <v>102</v>
      </c>
      <c r="E18" s="13">
        <v>187</v>
      </c>
      <c r="F18" s="13">
        <v>105</v>
      </c>
      <c r="G18" s="13">
        <v>85</v>
      </c>
    </row>
    <row r="19" spans="1:10">
      <c r="A19" s="12" t="s">
        <v>4</v>
      </c>
      <c r="B19" s="13"/>
      <c r="C19" s="13"/>
      <c r="D19" s="13"/>
      <c r="E19" s="13">
        <v>0</v>
      </c>
      <c r="F19" s="13">
        <v>0</v>
      </c>
      <c r="G19" s="13">
        <v>0</v>
      </c>
    </row>
    <row r="20" spans="1:10">
      <c r="A20" s="12" t="s">
        <v>11</v>
      </c>
      <c r="B20" s="13">
        <v>197</v>
      </c>
      <c r="C20" s="13">
        <v>75</v>
      </c>
      <c r="D20" s="13">
        <v>70</v>
      </c>
      <c r="E20" s="13">
        <v>69</v>
      </c>
      <c r="F20" s="13">
        <v>36</v>
      </c>
      <c r="G20" s="13">
        <v>33</v>
      </c>
    </row>
    <row r="21" spans="1:10">
      <c r="A21" s="19" t="s">
        <v>12</v>
      </c>
      <c r="B21" s="20">
        <v>692</v>
      </c>
      <c r="C21" s="20">
        <v>360</v>
      </c>
      <c r="D21" s="20">
        <v>315</v>
      </c>
      <c r="E21" s="20"/>
      <c r="F21" s="20"/>
      <c r="G21" s="20"/>
    </row>
    <row r="22" spans="1:10">
      <c r="A22" s="12" t="s">
        <v>13</v>
      </c>
      <c r="B22" s="13">
        <v>78</v>
      </c>
      <c r="C22" s="13">
        <v>72</v>
      </c>
      <c r="D22" s="13">
        <v>37</v>
      </c>
      <c r="E22" s="13"/>
      <c r="F22" s="13"/>
      <c r="G22" s="13"/>
    </row>
    <row r="23" spans="1:10">
      <c r="A23" s="12" t="s">
        <v>14</v>
      </c>
      <c r="B23" s="13">
        <v>0</v>
      </c>
      <c r="C23" s="13">
        <v>1</v>
      </c>
      <c r="D23" s="13">
        <v>0</v>
      </c>
      <c r="E23" s="13"/>
      <c r="F23" s="13"/>
      <c r="G23" s="13"/>
    </row>
    <row r="24" spans="1:10">
      <c r="A24" s="12" t="s">
        <v>15</v>
      </c>
      <c r="B24" s="13">
        <v>228</v>
      </c>
      <c r="C24" s="13">
        <v>56</v>
      </c>
      <c r="D24" s="13">
        <v>144</v>
      </c>
      <c r="E24" s="13"/>
      <c r="F24" s="13"/>
      <c r="G24" s="13"/>
    </row>
    <row r="25" spans="1:10">
      <c r="A25" s="3" t="s">
        <v>16</v>
      </c>
      <c r="B25" s="14">
        <v>264</v>
      </c>
      <c r="C25" s="14">
        <v>85</v>
      </c>
      <c r="D25" s="14">
        <v>118</v>
      </c>
      <c r="E25" s="14"/>
      <c r="F25" s="14"/>
      <c r="G25" s="14"/>
    </row>
    <row r="26" spans="1:10" s="1" customFormat="1">
      <c r="A26" s="5" t="s">
        <v>40</v>
      </c>
      <c r="B26" s="15"/>
      <c r="C26" s="15"/>
      <c r="D26" s="15"/>
      <c r="E26" s="15"/>
      <c r="F26" s="15"/>
      <c r="G26" s="15"/>
      <c r="H26"/>
      <c r="I26"/>
      <c r="J26"/>
    </row>
    <row r="27" spans="1:10" s="1" customFormat="1">
      <c r="A27" s="6" t="s">
        <v>39</v>
      </c>
      <c r="B27" s="16">
        <v>56</v>
      </c>
      <c r="C27" s="16">
        <v>115</v>
      </c>
      <c r="D27" s="16">
        <v>7</v>
      </c>
      <c r="E27" s="16"/>
      <c r="F27" s="16"/>
      <c r="G27" s="16"/>
      <c r="H27"/>
      <c r="I27"/>
      <c r="J27"/>
    </row>
    <row r="28" spans="1:10" s="1" customFormat="1">
      <c r="A28" s="6" t="s">
        <v>62</v>
      </c>
      <c r="B28" s="16">
        <v>66</v>
      </c>
      <c r="C28" s="16">
        <v>31</v>
      </c>
      <c r="D28" s="16">
        <v>9</v>
      </c>
      <c r="E28" s="16"/>
      <c r="F28" s="16"/>
      <c r="G28" s="16"/>
      <c r="H28"/>
      <c r="I28"/>
      <c r="J28"/>
    </row>
    <row r="29" spans="1:10" s="1" customFormat="1">
      <c r="A29" s="6" t="s">
        <v>20</v>
      </c>
      <c r="B29" s="16"/>
      <c r="C29" s="16"/>
      <c r="D29" s="16"/>
      <c r="E29" s="16"/>
      <c r="F29" s="16"/>
      <c r="G29" s="16"/>
      <c r="H29"/>
      <c r="I29"/>
      <c r="J29"/>
    </row>
    <row r="30" spans="1:10">
      <c r="A30" s="24" t="s">
        <v>17</v>
      </c>
      <c r="B30" s="23">
        <v>1157</v>
      </c>
      <c r="C30" s="23">
        <v>435</v>
      </c>
      <c r="D30" s="23">
        <v>715</v>
      </c>
      <c r="E30" s="23">
        <v>894</v>
      </c>
      <c r="F30" s="23">
        <v>317</v>
      </c>
      <c r="G30" s="23">
        <v>572</v>
      </c>
    </row>
    <row r="31" spans="1:10">
      <c r="A31" s="12" t="s">
        <v>3</v>
      </c>
      <c r="B31" s="13">
        <v>13</v>
      </c>
      <c r="C31" s="13">
        <v>6</v>
      </c>
      <c r="D31" s="13">
        <v>7</v>
      </c>
      <c r="E31" s="13">
        <v>11</v>
      </c>
      <c r="F31" s="13">
        <v>5</v>
      </c>
      <c r="G31" s="13">
        <v>6</v>
      </c>
    </row>
    <row r="32" spans="1:10">
      <c r="A32" s="12" t="s">
        <v>4</v>
      </c>
      <c r="B32" s="13"/>
      <c r="C32" s="13"/>
      <c r="D32" s="13"/>
      <c r="E32" s="13">
        <v>0</v>
      </c>
      <c r="F32" s="13">
        <v>0</v>
      </c>
      <c r="G32" s="13">
        <v>0</v>
      </c>
    </row>
    <row r="33" spans="1:10">
      <c r="A33" s="12" t="s">
        <v>11</v>
      </c>
      <c r="B33" s="13">
        <v>58</v>
      </c>
      <c r="C33" s="13">
        <v>21</v>
      </c>
      <c r="D33" s="13">
        <v>35</v>
      </c>
      <c r="E33" s="13">
        <v>38</v>
      </c>
      <c r="F33" s="13">
        <v>18</v>
      </c>
      <c r="G33" s="13">
        <v>20</v>
      </c>
    </row>
    <row r="34" spans="1:10">
      <c r="A34" s="12" t="s">
        <v>1</v>
      </c>
      <c r="B34" s="13">
        <v>201</v>
      </c>
      <c r="C34" s="13">
        <v>75</v>
      </c>
      <c r="D34" s="13">
        <v>122</v>
      </c>
      <c r="E34" s="13">
        <v>109</v>
      </c>
      <c r="F34" s="13">
        <v>33</v>
      </c>
      <c r="G34" s="13">
        <v>73</v>
      </c>
    </row>
    <row r="35" spans="1:10">
      <c r="A35" s="12" t="s">
        <v>7</v>
      </c>
      <c r="B35" s="13">
        <v>885</v>
      </c>
      <c r="C35" s="13">
        <v>333</v>
      </c>
      <c r="D35" s="13">
        <v>551</v>
      </c>
      <c r="E35" s="13">
        <v>736</v>
      </c>
      <c r="F35" s="13">
        <v>261</v>
      </c>
      <c r="G35" s="13">
        <v>473</v>
      </c>
    </row>
    <row r="36" spans="1:10" s="1" customFormat="1">
      <c r="A36" s="19" t="s">
        <v>21</v>
      </c>
      <c r="B36" s="20">
        <v>7030</v>
      </c>
      <c r="C36" s="20">
        <v>5105</v>
      </c>
      <c r="D36" s="20">
        <v>1894</v>
      </c>
      <c r="E36" s="20">
        <v>6072</v>
      </c>
      <c r="F36" s="20">
        <v>4416</v>
      </c>
      <c r="G36" s="20">
        <v>1609</v>
      </c>
      <c r="H36"/>
      <c r="I36"/>
      <c r="J36"/>
    </row>
    <row r="37" spans="1:10">
      <c r="A37" s="12" t="s">
        <v>3</v>
      </c>
      <c r="B37" s="13">
        <v>166</v>
      </c>
      <c r="C37" s="13">
        <v>99</v>
      </c>
      <c r="D37" s="13">
        <v>64</v>
      </c>
      <c r="E37" s="13">
        <v>159</v>
      </c>
      <c r="F37" s="13">
        <v>95</v>
      </c>
      <c r="G37" s="13">
        <v>63</v>
      </c>
    </row>
    <row r="38" spans="1:10">
      <c r="A38" s="12" t="s">
        <v>11</v>
      </c>
      <c r="B38" s="13">
        <v>3518</v>
      </c>
      <c r="C38" s="13">
        <v>2721</v>
      </c>
      <c r="D38" s="13">
        <v>791</v>
      </c>
      <c r="E38" s="13">
        <v>2949</v>
      </c>
      <c r="F38" s="13">
        <v>2346</v>
      </c>
      <c r="G38" s="13">
        <v>588</v>
      </c>
    </row>
    <row r="39" spans="1:10">
      <c r="A39" s="12" t="s">
        <v>1</v>
      </c>
      <c r="B39" s="13">
        <v>2560</v>
      </c>
      <c r="C39" s="13">
        <v>1884</v>
      </c>
      <c r="D39" s="13">
        <v>669</v>
      </c>
      <c r="E39" s="13">
        <v>2219</v>
      </c>
      <c r="F39" s="13">
        <v>1637</v>
      </c>
      <c r="G39" s="13">
        <v>582</v>
      </c>
    </row>
    <row r="40" spans="1:10">
      <c r="A40" s="12" t="s">
        <v>2</v>
      </c>
      <c r="B40" s="13"/>
      <c r="C40" s="13"/>
      <c r="D40" s="13"/>
      <c r="E40" s="13">
        <v>0</v>
      </c>
      <c r="F40" s="13">
        <v>0</v>
      </c>
      <c r="G40" s="13">
        <v>0</v>
      </c>
    </row>
    <row r="41" spans="1:10">
      <c r="A41" s="12" t="s">
        <v>7</v>
      </c>
      <c r="B41" s="13">
        <v>786</v>
      </c>
      <c r="C41" s="13">
        <v>401</v>
      </c>
      <c r="D41" s="13">
        <v>370</v>
      </c>
      <c r="E41" s="13">
        <v>744</v>
      </c>
      <c r="F41" s="13">
        <v>337</v>
      </c>
      <c r="G41" s="13">
        <v>376</v>
      </c>
    </row>
    <row r="42" spans="1:10">
      <c r="A42" s="12" t="s">
        <v>8</v>
      </c>
      <c r="B42" s="13"/>
      <c r="C42" s="13"/>
      <c r="D42" s="13"/>
      <c r="E42" s="13">
        <v>1</v>
      </c>
      <c r="F42" s="13">
        <v>1</v>
      </c>
      <c r="G42" s="13">
        <v>0</v>
      </c>
    </row>
    <row r="43" spans="1:10" s="1" customFormat="1">
      <c r="A43" s="19" t="s">
        <v>22</v>
      </c>
      <c r="B43" s="20">
        <v>1438</v>
      </c>
      <c r="C43" s="20">
        <v>892</v>
      </c>
      <c r="D43" s="20">
        <v>545</v>
      </c>
      <c r="E43" s="20">
        <v>1197</v>
      </c>
      <c r="F43" s="20">
        <v>775</v>
      </c>
      <c r="G43" s="20">
        <v>418</v>
      </c>
      <c r="H43"/>
      <c r="I43"/>
      <c r="J43"/>
    </row>
    <row r="44" spans="1:10">
      <c r="A44" s="12" t="s">
        <v>11</v>
      </c>
      <c r="B44" s="13">
        <v>747</v>
      </c>
      <c r="C44" s="13">
        <v>446</v>
      </c>
      <c r="D44" s="13">
        <v>289</v>
      </c>
      <c r="E44" s="13">
        <v>555</v>
      </c>
      <c r="F44" s="13">
        <v>380</v>
      </c>
      <c r="G44" s="13">
        <v>177</v>
      </c>
    </row>
    <row r="45" spans="1:10">
      <c r="A45" s="12" t="s">
        <v>6</v>
      </c>
      <c r="B45" s="13"/>
      <c r="C45" s="13"/>
      <c r="D45" s="13"/>
      <c r="E45" s="13">
        <v>1</v>
      </c>
      <c r="F45" s="13">
        <v>1</v>
      </c>
      <c r="G45" s="13">
        <v>0</v>
      </c>
    </row>
    <row r="46" spans="1:10">
      <c r="A46" s="12" t="s">
        <v>1</v>
      </c>
      <c r="B46" s="13">
        <v>691</v>
      </c>
      <c r="C46" s="13">
        <v>446</v>
      </c>
      <c r="D46" s="13">
        <v>256</v>
      </c>
      <c r="E46" s="13">
        <v>640</v>
      </c>
      <c r="F46" s="13">
        <v>393</v>
      </c>
      <c r="G46" s="13">
        <v>241</v>
      </c>
    </row>
    <row r="47" spans="1:10">
      <c r="A47" s="12" t="s">
        <v>2</v>
      </c>
      <c r="B47" s="13"/>
      <c r="C47" s="13"/>
      <c r="D47" s="13"/>
      <c r="E47" s="13">
        <v>1</v>
      </c>
      <c r="F47" s="13">
        <v>1</v>
      </c>
      <c r="G47" s="13">
        <v>0</v>
      </c>
    </row>
    <row r="48" spans="1:10" s="1" customFormat="1">
      <c r="A48" s="19" t="s">
        <v>23</v>
      </c>
      <c r="B48" s="20">
        <v>635</v>
      </c>
      <c r="C48" s="20">
        <v>345</v>
      </c>
      <c r="D48" s="20">
        <v>284</v>
      </c>
      <c r="E48" s="20">
        <v>471</v>
      </c>
      <c r="F48" s="20">
        <v>277</v>
      </c>
      <c r="G48" s="20">
        <v>204</v>
      </c>
      <c r="H48"/>
      <c r="I48"/>
      <c r="J48"/>
    </row>
    <row r="49" spans="1:10">
      <c r="A49" s="12" t="s">
        <v>3</v>
      </c>
      <c r="B49" s="13">
        <v>31</v>
      </c>
      <c r="C49" s="13">
        <v>20</v>
      </c>
      <c r="D49" s="13">
        <v>11</v>
      </c>
      <c r="E49" s="13">
        <v>30</v>
      </c>
      <c r="F49" s="13">
        <v>19</v>
      </c>
      <c r="G49" s="13">
        <v>11</v>
      </c>
    </row>
    <row r="50" spans="1:10">
      <c r="A50" s="12" t="s">
        <v>11</v>
      </c>
      <c r="B50" s="13">
        <v>61</v>
      </c>
      <c r="C50" s="13">
        <v>49</v>
      </c>
      <c r="D50" s="13">
        <v>12</v>
      </c>
      <c r="E50" s="13">
        <v>57</v>
      </c>
      <c r="F50" s="13">
        <v>50</v>
      </c>
      <c r="G50" s="13">
        <v>25</v>
      </c>
    </row>
    <row r="51" spans="1:10">
      <c r="A51" s="12" t="s">
        <v>1</v>
      </c>
      <c r="B51" s="13">
        <v>543</v>
      </c>
      <c r="C51" s="13">
        <v>276</v>
      </c>
      <c r="D51" s="13">
        <v>261</v>
      </c>
      <c r="E51" s="13">
        <v>384</v>
      </c>
      <c r="F51" s="13">
        <v>208</v>
      </c>
      <c r="G51" s="13">
        <v>168</v>
      </c>
    </row>
    <row r="52" spans="1:10" s="1" customFormat="1">
      <c r="A52" s="19" t="s">
        <v>24</v>
      </c>
      <c r="B52" s="20"/>
      <c r="C52" s="20"/>
      <c r="D52" s="20"/>
      <c r="E52" s="20">
        <v>55</v>
      </c>
      <c r="F52" s="20">
        <v>47</v>
      </c>
      <c r="G52" s="20">
        <v>1</v>
      </c>
      <c r="H52"/>
      <c r="I52"/>
      <c r="J52"/>
    </row>
    <row r="53" spans="1:10">
      <c r="A53" s="12" t="s">
        <v>13</v>
      </c>
      <c r="B53" s="13"/>
      <c r="C53" s="13"/>
      <c r="D53" s="13"/>
      <c r="E53" s="13">
        <v>47</v>
      </c>
      <c r="F53" s="13">
        <v>41</v>
      </c>
      <c r="G53" s="13">
        <v>1</v>
      </c>
    </row>
    <row r="54" spans="1:10">
      <c r="A54" s="12" t="s">
        <v>15</v>
      </c>
      <c r="B54" s="13"/>
      <c r="C54" s="13"/>
      <c r="D54" s="13"/>
      <c r="E54" s="13">
        <v>8</v>
      </c>
      <c r="F54" s="13">
        <v>6</v>
      </c>
      <c r="G54" s="13">
        <v>0</v>
      </c>
    </row>
    <row r="55" spans="1:10" s="1" customFormat="1">
      <c r="A55" s="19" t="s">
        <v>25</v>
      </c>
      <c r="B55" s="20"/>
      <c r="C55" s="20"/>
      <c r="D55" s="20"/>
      <c r="E55" s="20">
        <v>3</v>
      </c>
      <c r="F55" s="20">
        <v>17</v>
      </c>
      <c r="G55" s="20">
        <v>0</v>
      </c>
      <c r="H55"/>
      <c r="I55"/>
      <c r="J55"/>
    </row>
    <row r="56" spans="1:10">
      <c r="A56" s="12" t="s">
        <v>26</v>
      </c>
      <c r="B56" s="13"/>
      <c r="C56" s="13"/>
      <c r="D56" s="13"/>
      <c r="E56" s="13">
        <v>3</v>
      </c>
      <c r="F56" s="13">
        <v>17</v>
      </c>
      <c r="G56" s="13">
        <v>0</v>
      </c>
    </row>
    <row r="57" spans="1:10" s="1" customFormat="1">
      <c r="A57" s="19" t="s">
        <v>27</v>
      </c>
      <c r="B57" s="20"/>
      <c r="C57" s="20"/>
      <c r="D57" s="20"/>
      <c r="E57" s="20">
        <v>139</v>
      </c>
      <c r="F57" s="20">
        <v>77</v>
      </c>
      <c r="G57" s="20">
        <v>35</v>
      </c>
      <c r="H57"/>
      <c r="I57"/>
      <c r="J57"/>
    </row>
    <row r="58" spans="1:10">
      <c r="A58" s="12" t="s">
        <v>14</v>
      </c>
      <c r="B58" s="13"/>
      <c r="C58" s="13"/>
      <c r="D58" s="13"/>
      <c r="E58" s="13">
        <v>68</v>
      </c>
      <c r="F58" s="13">
        <v>41</v>
      </c>
      <c r="G58" s="13">
        <v>0</v>
      </c>
    </row>
    <row r="59" spans="1:10">
      <c r="A59" s="12" t="s">
        <v>29</v>
      </c>
      <c r="B59" s="13"/>
      <c r="C59" s="13"/>
      <c r="D59" s="13"/>
      <c r="E59" s="13">
        <v>71</v>
      </c>
      <c r="F59" s="13">
        <v>36</v>
      </c>
      <c r="G59" s="13">
        <v>35</v>
      </c>
    </row>
    <row r="60" spans="1:10" s="1" customFormat="1">
      <c r="A60" s="19" t="s">
        <v>30</v>
      </c>
      <c r="B60" s="20"/>
      <c r="C60" s="20"/>
      <c r="D60" s="20"/>
      <c r="E60" s="20">
        <v>53</v>
      </c>
      <c r="F60" s="20">
        <v>40</v>
      </c>
      <c r="G60" s="20">
        <v>0</v>
      </c>
      <c r="H60"/>
      <c r="I60"/>
      <c r="J60"/>
    </row>
    <row r="61" spans="1:10">
      <c r="A61" s="12" t="s">
        <v>15</v>
      </c>
      <c r="B61" s="13"/>
      <c r="C61" s="13"/>
      <c r="D61" s="13"/>
      <c r="E61" s="13">
        <v>53</v>
      </c>
      <c r="F61" s="13">
        <v>40</v>
      </c>
      <c r="G61" s="13">
        <v>0</v>
      </c>
    </row>
    <row r="62" spans="1:10" s="1" customFormat="1">
      <c r="A62" s="19" t="s">
        <v>31</v>
      </c>
      <c r="B62" s="20"/>
      <c r="C62" s="20"/>
      <c r="D62" s="20"/>
      <c r="E62" s="20">
        <v>112</v>
      </c>
      <c r="F62" s="20">
        <v>24</v>
      </c>
      <c r="G62" s="20">
        <v>0</v>
      </c>
      <c r="H62"/>
      <c r="I62"/>
      <c r="J62"/>
    </row>
    <row r="63" spans="1:10">
      <c r="A63" s="12" t="s">
        <v>32</v>
      </c>
      <c r="B63" s="13"/>
      <c r="C63" s="13"/>
      <c r="D63" s="13"/>
      <c r="E63" s="13">
        <v>112</v>
      </c>
      <c r="F63" s="13">
        <v>24</v>
      </c>
      <c r="G63" s="13">
        <v>0</v>
      </c>
    </row>
    <row r="64" spans="1:10">
      <c r="A64" s="19" t="s">
        <v>33</v>
      </c>
      <c r="B64" s="20">
        <v>3277</v>
      </c>
      <c r="C64" s="20">
        <v>2049</v>
      </c>
      <c r="D64" s="20">
        <v>863</v>
      </c>
      <c r="E64" s="20">
        <v>2625</v>
      </c>
      <c r="F64" s="20">
        <v>1754</v>
      </c>
      <c r="G64" s="20">
        <v>879</v>
      </c>
    </row>
    <row r="65" spans="1:7">
      <c r="A65" s="12" t="s">
        <v>13</v>
      </c>
      <c r="B65" s="13">
        <v>222</v>
      </c>
      <c r="C65" s="13">
        <v>314</v>
      </c>
      <c r="D65" s="13">
        <v>77</v>
      </c>
      <c r="E65" s="13">
        <v>75</v>
      </c>
      <c r="F65" s="13">
        <v>268</v>
      </c>
      <c r="G65" s="13">
        <v>14</v>
      </c>
    </row>
    <row r="66" spans="1:7">
      <c r="A66" s="12" t="s">
        <v>26</v>
      </c>
      <c r="B66" s="13">
        <v>3</v>
      </c>
      <c r="C66" s="13">
        <v>89</v>
      </c>
      <c r="D66" s="13">
        <v>7</v>
      </c>
      <c r="E66" s="13">
        <v>30</v>
      </c>
      <c r="F66" s="13">
        <v>60</v>
      </c>
      <c r="G66" s="13">
        <v>16</v>
      </c>
    </row>
    <row r="67" spans="1:7">
      <c r="A67" s="12" t="s">
        <v>14</v>
      </c>
      <c r="B67" s="13">
        <v>1493</v>
      </c>
      <c r="C67" s="13">
        <v>1087</v>
      </c>
      <c r="D67" s="13">
        <v>160</v>
      </c>
      <c r="E67" s="13">
        <v>1209</v>
      </c>
      <c r="F67" s="13">
        <v>911</v>
      </c>
      <c r="G67" s="13">
        <v>230</v>
      </c>
    </row>
    <row r="68" spans="1:7">
      <c r="A68" s="12" t="s">
        <v>29</v>
      </c>
      <c r="B68" s="13">
        <v>32</v>
      </c>
      <c r="C68" s="13">
        <v>17</v>
      </c>
      <c r="D68" s="13">
        <v>7</v>
      </c>
      <c r="E68" s="13">
        <v>49</v>
      </c>
      <c r="F68" s="13">
        <v>29</v>
      </c>
      <c r="G68" s="13">
        <v>4</v>
      </c>
    </row>
    <row r="69" spans="1:7">
      <c r="A69" s="12" t="s">
        <v>34</v>
      </c>
      <c r="B69" s="13"/>
      <c r="C69" s="13"/>
      <c r="D69" s="13"/>
      <c r="E69" s="13">
        <v>19</v>
      </c>
      <c r="F69" s="13">
        <v>16</v>
      </c>
      <c r="G69" s="13">
        <v>0</v>
      </c>
    </row>
    <row r="70" spans="1:7">
      <c r="A70" s="12" t="s">
        <v>15</v>
      </c>
      <c r="B70" s="13">
        <v>372</v>
      </c>
      <c r="C70" s="13">
        <v>259</v>
      </c>
      <c r="D70" s="13">
        <v>117</v>
      </c>
      <c r="E70" s="13">
        <v>231</v>
      </c>
      <c r="F70" s="13">
        <v>249</v>
      </c>
      <c r="G70" s="13">
        <v>99</v>
      </c>
    </row>
    <row r="71" spans="1:7">
      <c r="A71" s="12" t="s">
        <v>16</v>
      </c>
      <c r="B71" s="13">
        <v>1155</v>
      </c>
      <c r="C71" s="13">
        <v>283</v>
      </c>
      <c r="D71" s="13">
        <v>495</v>
      </c>
      <c r="E71" s="13">
        <v>1012</v>
      </c>
      <c r="F71" s="13">
        <v>221</v>
      </c>
      <c r="G71" s="13">
        <v>516</v>
      </c>
    </row>
    <row r="72" spans="1:7" ht="26.45" customHeight="1">
      <c r="A72" s="18" t="s">
        <v>52</v>
      </c>
      <c r="B72" s="21">
        <f>B6+B12+B14+B17+B21+B30+B36+B43+B48+B52+B55+B57+B60+B62+B64</f>
        <v>15943</v>
      </c>
      <c r="C72" s="21">
        <f t="shared" ref="C72:G72" si="0">C6+C12+C14+C17+C21+C30+C36+C43+C48+C52+C55+C57+C60+C62+C64</f>
        <v>10179</v>
      </c>
      <c r="D72" s="21">
        <f t="shared" si="0"/>
        <v>5263</v>
      </c>
      <c r="E72" s="21">
        <f t="shared" si="0"/>
        <v>13062</v>
      </c>
      <c r="F72" s="21">
        <f t="shared" si="0"/>
        <v>8651</v>
      </c>
      <c r="G72" s="21">
        <f t="shared" si="0"/>
        <v>4236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74"/>
  <sheetViews>
    <sheetView workbookViewId="0">
      <selection sqref="A1:G74"/>
    </sheetView>
  </sheetViews>
  <sheetFormatPr defaultRowHeight="15"/>
  <cols>
    <col min="1" max="1" width="41.85546875" customWidth="1"/>
    <col min="2" max="2" width="18" style="2" customWidth="1"/>
    <col min="3" max="3" width="15.7109375" style="2" customWidth="1"/>
    <col min="4" max="4" width="13.140625" style="2" customWidth="1"/>
    <col min="5" max="5" width="16.140625" style="2" customWidth="1"/>
    <col min="6" max="6" width="13.7109375" style="2" customWidth="1"/>
    <col min="7" max="7" width="12.140625" style="2" customWidth="1"/>
  </cols>
  <sheetData>
    <row r="1" spans="1:10" ht="21">
      <c r="A1" s="34"/>
      <c r="B1" s="64" t="s">
        <v>89</v>
      </c>
      <c r="C1" s="65">
        <v>2015</v>
      </c>
      <c r="D1" s="66"/>
      <c r="E1" s="64" t="s">
        <v>90</v>
      </c>
      <c r="F1" s="65">
        <v>2016</v>
      </c>
      <c r="G1" s="66"/>
    </row>
    <row r="2" spans="1:10" ht="21">
      <c r="A2" s="67"/>
      <c r="B2" s="68"/>
      <c r="C2" s="69" t="s">
        <v>37</v>
      </c>
      <c r="D2" s="69" t="s">
        <v>37</v>
      </c>
      <c r="E2" s="69" t="s">
        <v>37</v>
      </c>
      <c r="F2" s="69" t="s">
        <v>37</v>
      </c>
      <c r="G2" s="69" t="s">
        <v>37</v>
      </c>
    </row>
    <row r="3" spans="1:10">
      <c r="B3" s="8" t="s">
        <v>42</v>
      </c>
      <c r="C3" s="8" t="s">
        <v>44</v>
      </c>
      <c r="D3" s="8" t="s">
        <v>46</v>
      </c>
      <c r="E3" s="22" t="s">
        <v>38</v>
      </c>
      <c r="F3" s="22" t="s">
        <v>50</v>
      </c>
      <c r="G3" s="8" t="s">
        <v>46</v>
      </c>
    </row>
    <row r="4" spans="1:10" ht="23.25">
      <c r="A4" s="26" t="s">
        <v>56</v>
      </c>
      <c r="B4" s="8" t="s">
        <v>38</v>
      </c>
      <c r="C4" s="8" t="s">
        <v>43</v>
      </c>
      <c r="D4" s="8" t="s">
        <v>47</v>
      </c>
      <c r="E4" s="8" t="s">
        <v>48</v>
      </c>
      <c r="F4" s="9" t="s">
        <v>43</v>
      </c>
      <c r="G4" s="9" t="s">
        <v>47</v>
      </c>
    </row>
    <row r="5" spans="1:10">
      <c r="B5" s="10" t="s">
        <v>36</v>
      </c>
      <c r="C5" s="10" t="s">
        <v>45</v>
      </c>
      <c r="D5" s="11" t="s">
        <v>45</v>
      </c>
      <c r="E5" s="11" t="s">
        <v>49</v>
      </c>
      <c r="F5" s="11" t="s">
        <v>45</v>
      </c>
      <c r="G5" s="11" t="s">
        <v>45</v>
      </c>
    </row>
    <row r="6" spans="1:10" s="1" customFormat="1">
      <c r="A6" s="19" t="s">
        <v>0</v>
      </c>
      <c r="B6" s="23">
        <v>1170</v>
      </c>
      <c r="C6" s="23">
        <v>746</v>
      </c>
      <c r="D6" s="23">
        <v>371</v>
      </c>
      <c r="E6" s="23">
        <v>1050</v>
      </c>
      <c r="F6" s="23">
        <v>651</v>
      </c>
      <c r="G6" s="23">
        <v>348</v>
      </c>
      <c r="H6"/>
      <c r="I6"/>
      <c r="J6"/>
    </row>
    <row r="7" spans="1:10">
      <c r="A7" s="12" t="s">
        <v>3</v>
      </c>
      <c r="B7" s="13">
        <v>135</v>
      </c>
      <c r="C7" s="13">
        <v>105</v>
      </c>
      <c r="D7" s="13">
        <v>27</v>
      </c>
      <c r="E7" s="13">
        <v>143</v>
      </c>
      <c r="F7" s="13">
        <v>108</v>
      </c>
      <c r="G7" s="13">
        <v>31</v>
      </c>
    </row>
    <row r="8" spans="1:10">
      <c r="A8" s="12" t="s">
        <v>5</v>
      </c>
      <c r="B8" s="13">
        <v>180</v>
      </c>
      <c r="C8" s="13">
        <v>136</v>
      </c>
      <c r="D8" s="13">
        <v>39</v>
      </c>
      <c r="E8" s="13">
        <v>164</v>
      </c>
      <c r="F8" s="13">
        <v>130</v>
      </c>
      <c r="G8" s="13">
        <v>33</v>
      </c>
    </row>
    <row r="9" spans="1:10">
      <c r="A9" s="12" t="s">
        <v>1</v>
      </c>
      <c r="B9" s="13">
        <v>513</v>
      </c>
      <c r="C9" s="13">
        <v>334</v>
      </c>
      <c r="D9" s="13">
        <v>137</v>
      </c>
      <c r="E9" s="13">
        <v>459</v>
      </c>
      <c r="F9" s="13">
        <v>292</v>
      </c>
      <c r="G9" s="13">
        <v>132</v>
      </c>
    </row>
    <row r="10" spans="1:10">
      <c r="A10" s="12" t="s">
        <v>7</v>
      </c>
      <c r="B10" s="13">
        <v>342</v>
      </c>
      <c r="C10" s="13">
        <v>171</v>
      </c>
      <c r="D10" s="13">
        <v>168</v>
      </c>
      <c r="E10" s="13">
        <v>284</v>
      </c>
      <c r="F10" s="13">
        <v>121</v>
      </c>
      <c r="G10" s="13">
        <v>152</v>
      </c>
    </row>
    <row r="11" spans="1:10">
      <c r="A11" s="12" t="s">
        <v>20</v>
      </c>
      <c r="B11" s="13"/>
      <c r="C11" s="13"/>
      <c r="D11" s="13"/>
      <c r="E11" s="13"/>
      <c r="F11" s="13"/>
      <c r="G11" s="13"/>
    </row>
    <row r="12" spans="1:10" s="47" customFormat="1">
      <c r="A12" s="61" t="s">
        <v>69</v>
      </c>
      <c r="B12" s="27"/>
      <c r="C12" s="27"/>
      <c r="D12" s="27"/>
      <c r="E12" s="27">
        <v>0</v>
      </c>
      <c r="F12" s="27">
        <v>1</v>
      </c>
      <c r="G12" s="27">
        <v>0</v>
      </c>
    </row>
    <row r="13" spans="1:10">
      <c r="A13" s="12" t="s">
        <v>2</v>
      </c>
      <c r="B13" s="13"/>
      <c r="C13" s="13"/>
      <c r="D13" s="13"/>
      <c r="E13" s="13">
        <v>0</v>
      </c>
      <c r="F13" s="13">
        <v>1</v>
      </c>
      <c r="G13" s="13">
        <v>0</v>
      </c>
    </row>
    <row r="14" spans="1:10" s="47" customFormat="1">
      <c r="A14" s="61" t="s">
        <v>59</v>
      </c>
      <c r="B14" s="27"/>
      <c r="C14" s="27"/>
      <c r="D14" s="27"/>
      <c r="E14" s="27">
        <v>0</v>
      </c>
      <c r="F14" s="27">
        <v>3</v>
      </c>
      <c r="G14" s="27">
        <v>0</v>
      </c>
    </row>
    <row r="15" spans="1:10">
      <c r="A15" s="12" t="s">
        <v>34</v>
      </c>
      <c r="B15" s="13"/>
      <c r="C15" s="13"/>
      <c r="D15" s="13"/>
      <c r="E15" s="13">
        <v>0</v>
      </c>
      <c r="F15" s="13">
        <v>3</v>
      </c>
      <c r="G15" s="13">
        <v>0</v>
      </c>
    </row>
    <row r="16" spans="1:10" s="1" customFormat="1">
      <c r="A16" s="19" t="s">
        <v>70</v>
      </c>
      <c r="B16" s="20"/>
      <c r="C16" s="20"/>
      <c r="D16" s="20"/>
      <c r="E16" s="20">
        <v>1</v>
      </c>
      <c r="F16" s="20">
        <v>0</v>
      </c>
      <c r="G16" s="20">
        <v>1</v>
      </c>
      <c r="H16"/>
      <c r="I16"/>
      <c r="J16"/>
    </row>
    <row r="17" spans="1:10">
      <c r="A17" s="12" t="s">
        <v>3</v>
      </c>
      <c r="B17" s="13"/>
      <c r="C17" s="13"/>
      <c r="D17" s="13"/>
      <c r="E17" s="13">
        <v>1</v>
      </c>
      <c r="F17" s="13">
        <v>0</v>
      </c>
      <c r="G17" s="13">
        <v>1</v>
      </c>
    </row>
    <row r="18" spans="1:10" s="1" customFormat="1">
      <c r="A18" s="25" t="s">
        <v>9</v>
      </c>
      <c r="B18" s="46">
        <v>244</v>
      </c>
      <c r="C18" s="46">
        <v>117</v>
      </c>
      <c r="D18" s="46">
        <v>118</v>
      </c>
      <c r="E18" s="46">
        <v>313</v>
      </c>
      <c r="F18" s="46">
        <v>145</v>
      </c>
      <c r="G18" s="46">
        <v>170</v>
      </c>
    </row>
    <row r="19" spans="1:10">
      <c r="A19" s="12" t="s">
        <v>3</v>
      </c>
      <c r="B19" s="13">
        <v>145</v>
      </c>
      <c r="C19" s="13">
        <v>69</v>
      </c>
      <c r="D19" s="13">
        <v>76</v>
      </c>
      <c r="E19" s="13">
        <v>140</v>
      </c>
      <c r="F19" s="13">
        <v>63</v>
      </c>
      <c r="G19" s="13">
        <v>80</v>
      </c>
    </row>
    <row r="20" spans="1:10">
      <c r="A20" s="12" t="s">
        <v>11</v>
      </c>
      <c r="B20" s="13">
        <v>99</v>
      </c>
      <c r="C20" s="13">
        <v>48</v>
      </c>
      <c r="D20" s="13">
        <v>42</v>
      </c>
      <c r="E20" s="13">
        <v>173</v>
      </c>
      <c r="F20" s="13">
        <v>82</v>
      </c>
      <c r="G20" s="13">
        <v>90</v>
      </c>
    </row>
    <row r="21" spans="1:10">
      <c r="A21" s="19" t="s">
        <v>12</v>
      </c>
      <c r="B21" s="20">
        <v>235</v>
      </c>
      <c r="C21" s="20">
        <v>116</v>
      </c>
      <c r="D21" s="20">
        <v>90</v>
      </c>
      <c r="E21" s="20"/>
      <c r="F21" s="20"/>
      <c r="G21" s="20"/>
    </row>
    <row r="22" spans="1:10">
      <c r="A22" s="12" t="s">
        <v>13</v>
      </c>
      <c r="B22" s="13">
        <v>23</v>
      </c>
      <c r="C22" s="13">
        <v>24</v>
      </c>
      <c r="D22" s="13">
        <v>3</v>
      </c>
      <c r="E22" s="13"/>
      <c r="F22" s="13"/>
      <c r="G22" s="13"/>
    </row>
    <row r="23" spans="1:10">
      <c r="A23" s="12" t="s">
        <v>14</v>
      </c>
      <c r="B23" s="13">
        <v>3</v>
      </c>
      <c r="C23" s="13"/>
      <c r="D23" s="13"/>
      <c r="E23" s="13"/>
      <c r="F23" s="13"/>
      <c r="G23" s="13"/>
    </row>
    <row r="24" spans="1:10">
      <c r="A24" s="12" t="s">
        <v>15</v>
      </c>
      <c r="B24" s="13">
        <v>60</v>
      </c>
      <c r="C24" s="13">
        <v>21</v>
      </c>
      <c r="D24" s="13">
        <v>29</v>
      </c>
      <c r="E24" s="13"/>
      <c r="F24" s="13"/>
      <c r="G24" s="13"/>
    </row>
    <row r="25" spans="1:10">
      <c r="A25" s="3" t="s">
        <v>16</v>
      </c>
      <c r="B25" s="14">
        <v>67</v>
      </c>
      <c r="C25" s="14">
        <v>7</v>
      </c>
      <c r="D25" s="14">
        <v>52</v>
      </c>
      <c r="E25" s="14"/>
      <c r="F25" s="14"/>
      <c r="G25" s="14"/>
    </row>
    <row r="26" spans="1:10" s="1" customFormat="1">
      <c r="A26" s="5" t="s">
        <v>40</v>
      </c>
      <c r="B26" s="15"/>
      <c r="C26" s="15"/>
      <c r="D26" s="15"/>
      <c r="E26" s="15"/>
      <c r="F26" s="15"/>
      <c r="G26" s="15"/>
      <c r="H26"/>
      <c r="I26"/>
      <c r="J26"/>
    </row>
    <row r="27" spans="1:10" s="1" customFormat="1">
      <c r="A27" s="6" t="s">
        <v>39</v>
      </c>
      <c r="B27" s="16">
        <v>5</v>
      </c>
      <c r="C27" s="16">
        <v>28</v>
      </c>
      <c r="D27" s="16">
        <v>0</v>
      </c>
      <c r="E27" s="16"/>
      <c r="F27" s="16"/>
      <c r="G27" s="16"/>
      <c r="H27"/>
      <c r="I27"/>
      <c r="J27"/>
    </row>
    <row r="28" spans="1:10" s="1" customFormat="1">
      <c r="A28" s="6" t="s">
        <v>62</v>
      </c>
      <c r="B28" s="16">
        <v>77</v>
      </c>
      <c r="C28" s="16">
        <v>36</v>
      </c>
      <c r="D28" s="16">
        <v>6</v>
      </c>
      <c r="E28" s="16"/>
      <c r="F28" s="16"/>
      <c r="G28" s="16"/>
      <c r="H28"/>
      <c r="I28"/>
      <c r="J28"/>
    </row>
    <row r="29" spans="1:10">
      <c r="A29" s="24" t="s">
        <v>17</v>
      </c>
      <c r="B29" s="23">
        <v>292</v>
      </c>
      <c r="C29" s="23">
        <v>120</v>
      </c>
      <c r="D29" s="23">
        <v>165</v>
      </c>
      <c r="E29" s="23">
        <v>293</v>
      </c>
      <c r="F29" s="23">
        <v>118</v>
      </c>
      <c r="G29" s="23">
        <v>173</v>
      </c>
    </row>
    <row r="30" spans="1:10">
      <c r="A30" s="12" t="s">
        <v>3</v>
      </c>
      <c r="B30" s="13">
        <v>11</v>
      </c>
      <c r="C30" s="13">
        <v>6</v>
      </c>
      <c r="D30" s="13">
        <v>4</v>
      </c>
      <c r="E30" s="13">
        <v>10</v>
      </c>
      <c r="F30" s="13">
        <v>6</v>
      </c>
      <c r="G30" s="13">
        <v>4</v>
      </c>
    </row>
    <row r="31" spans="1:10">
      <c r="A31" s="12" t="s">
        <v>11</v>
      </c>
      <c r="B31" s="13">
        <v>2</v>
      </c>
      <c r="C31" s="13">
        <v>2</v>
      </c>
      <c r="D31" s="13">
        <v>0</v>
      </c>
      <c r="E31" s="13">
        <v>4</v>
      </c>
      <c r="F31" s="13">
        <v>4</v>
      </c>
      <c r="G31" s="13">
        <v>0</v>
      </c>
    </row>
    <row r="32" spans="1:10">
      <c r="A32" s="12" t="s">
        <v>1</v>
      </c>
      <c r="B32" s="13">
        <v>108</v>
      </c>
      <c r="C32" s="13">
        <v>38</v>
      </c>
      <c r="D32" s="13">
        <v>71</v>
      </c>
      <c r="E32" s="13">
        <v>107</v>
      </c>
      <c r="F32" s="13">
        <v>35</v>
      </c>
      <c r="G32" s="13">
        <v>70</v>
      </c>
    </row>
    <row r="33" spans="1:10">
      <c r="A33" s="12" t="s">
        <v>7</v>
      </c>
      <c r="B33" s="13">
        <v>171</v>
      </c>
      <c r="C33" s="13">
        <v>74</v>
      </c>
      <c r="D33" s="13">
        <v>90</v>
      </c>
      <c r="E33" s="13">
        <v>172</v>
      </c>
      <c r="F33" s="13">
        <v>73</v>
      </c>
      <c r="G33" s="13">
        <v>99</v>
      </c>
    </row>
    <row r="34" spans="1:10" s="1" customFormat="1">
      <c r="A34" s="19" t="s">
        <v>21</v>
      </c>
      <c r="B34" s="20">
        <v>4254</v>
      </c>
      <c r="C34" s="20">
        <v>2863</v>
      </c>
      <c r="D34" s="20">
        <v>1246</v>
      </c>
      <c r="E34" s="20">
        <v>4029</v>
      </c>
      <c r="F34" s="20">
        <v>2723</v>
      </c>
      <c r="G34" s="20">
        <v>1203</v>
      </c>
      <c r="H34"/>
      <c r="I34"/>
      <c r="J34"/>
    </row>
    <row r="35" spans="1:10">
      <c r="A35" s="12" t="s">
        <v>3</v>
      </c>
      <c r="B35" s="13">
        <v>146</v>
      </c>
      <c r="C35" s="13">
        <v>86</v>
      </c>
      <c r="D35" s="13">
        <v>60</v>
      </c>
      <c r="E35" s="13">
        <v>146</v>
      </c>
      <c r="F35" s="13">
        <v>86</v>
      </c>
      <c r="G35" s="13">
        <v>57</v>
      </c>
    </row>
    <row r="36" spans="1:10">
      <c r="A36" s="12" t="s">
        <v>11</v>
      </c>
      <c r="B36" s="13">
        <v>2062</v>
      </c>
      <c r="C36" s="13">
        <v>1509</v>
      </c>
      <c r="D36" s="13">
        <v>515</v>
      </c>
      <c r="E36" s="13">
        <v>1895</v>
      </c>
      <c r="F36" s="13">
        <v>1446</v>
      </c>
      <c r="G36" s="13">
        <v>436</v>
      </c>
    </row>
    <row r="37" spans="1:10">
      <c r="A37" s="12" t="s">
        <v>1</v>
      </c>
      <c r="B37" s="13">
        <v>1351</v>
      </c>
      <c r="C37" s="13">
        <v>867</v>
      </c>
      <c r="D37" s="13">
        <v>420</v>
      </c>
      <c r="E37" s="13">
        <v>1306</v>
      </c>
      <c r="F37" s="13">
        <v>841</v>
      </c>
      <c r="G37" s="13">
        <v>419</v>
      </c>
    </row>
    <row r="38" spans="1:10">
      <c r="A38" s="12" t="s">
        <v>7</v>
      </c>
      <c r="B38" s="13">
        <v>695</v>
      </c>
      <c r="C38" s="13">
        <v>401</v>
      </c>
      <c r="D38" s="13">
        <v>251</v>
      </c>
      <c r="E38" s="13">
        <v>682</v>
      </c>
      <c r="F38" s="13">
        <v>350</v>
      </c>
      <c r="G38" s="13">
        <v>291</v>
      </c>
    </row>
    <row r="39" spans="1:10">
      <c r="A39" s="12" t="s">
        <v>8</v>
      </c>
      <c r="B39" s="13"/>
      <c r="C39" s="13"/>
      <c r="D39" s="13"/>
      <c r="E39" s="13">
        <v>0</v>
      </c>
      <c r="F39" s="13"/>
      <c r="G39" s="13">
        <v>0</v>
      </c>
    </row>
    <row r="40" spans="1:10" s="47" customFormat="1">
      <c r="A40" s="25" t="s">
        <v>71</v>
      </c>
      <c r="B40" s="45"/>
      <c r="C40" s="45"/>
      <c r="D40" s="45"/>
      <c r="E40" s="45">
        <v>1</v>
      </c>
      <c r="F40" s="45">
        <v>1</v>
      </c>
      <c r="G40" s="45">
        <v>0</v>
      </c>
    </row>
    <row r="41" spans="1:10" s="48" customFormat="1">
      <c r="A41" s="49" t="s">
        <v>3</v>
      </c>
      <c r="B41" s="29"/>
      <c r="C41" s="29"/>
      <c r="D41" s="29"/>
      <c r="E41" s="29">
        <v>1</v>
      </c>
      <c r="F41" s="29">
        <v>1</v>
      </c>
      <c r="G41" s="29">
        <v>0</v>
      </c>
    </row>
    <row r="42" spans="1:10" s="1" customFormat="1">
      <c r="A42" s="19" t="s">
        <v>22</v>
      </c>
      <c r="B42" s="20">
        <v>851</v>
      </c>
      <c r="C42" s="20">
        <v>455</v>
      </c>
      <c r="D42" s="20">
        <v>382</v>
      </c>
      <c r="E42" s="20">
        <v>699</v>
      </c>
      <c r="F42" s="20">
        <v>399</v>
      </c>
      <c r="G42" s="20">
        <v>297</v>
      </c>
      <c r="H42"/>
      <c r="I42"/>
      <c r="J42"/>
    </row>
    <row r="43" spans="1:10">
      <c r="A43" s="12" t="s">
        <v>11</v>
      </c>
      <c r="B43" s="13">
        <v>445</v>
      </c>
      <c r="C43" s="13">
        <v>238</v>
      </c>
      <c r="D43" s="13">
        <v>191</v>
      </c>
      <c r="E43" s="13">
        <v>298</v>
      </c>
      <c r="F43" s="13">
        <v>192</v>
      </c>
      <c r="G43" s="13">
        <v>105</v>
      </c>
    </row>
    <row r="44" spans="1:10">
      <c r="A44" s="12" t="s">
        <v>1</v>
      </c>
      <c r="B44" s="13">
        <v>406</v>
      </c>
      <c r="C44" s="13">
        <v>217</v>
      </c>
      <c r="D44" s="13">
        <v>191</v>
      </c>
      <c r="E44" s="13">
        <v>401</v>
      </c>
      <c r="F44" s="13">
        <v>207</v>
      </c>
      <c r="G44" s="13">
        <v>192</v>
      </c>
    </row>
    <row r="45" spans="1:10" s="50" customFormat="1">
      <c r="A45" s="25" t="s">
        <v>23</v>
      </c>
      <c r="B45" s="46">
        <v>423</v>
      </c>
      <c r="C45" s="46">
        <v>274</v>
      </c>
      <c r="D45" s="46">
        <v>136</v>
      </c>
      <c r="E45" s="46">
        <v>408</v>
      </c>
      <c r="F45" s="46">
        <v>251</v>
      </c>
      <c r="G45" s="46">
        <v>149</v>
      </c>
    </row>
    <row r="46" spans="1:10" s="48" customFormat="1">
      <c r="A46" s="49" t="s">
        <v>3</v>
      </c>
      <c r="B46" s="29">
        <v>30</v>
      </c>
      <c r="C46" s="29">
        <v>21</v>
      </c>
      <c r="D46" s="29">
        <v>9</v>
      </c>
      <c r="E46" s="29">
        <v>25</v>
      </c>
      <c r="F46" s="29">
        <v>18</v>
      </c>
      <c r="G46" s="29">
        <v>7</v>
      </c>
    </row>
    <row r="47" spans="1:10" s="48" customFormat="1">
      <c r="A47" s="49" t="s">
        <v>11</v>
      </c>
      <c r="B47" s="29">
        <v>51</v>
      </c>
      <c r="C47" s="29">
        <v>41</v>
      </c>
      <c r="D47" s="29">
        <v>9</v>
      </c>
      <c r="E47" s="29">
        <v>81</v>
      </c>
      <c r="F47" s="29">
        <v>50</v>
      </c>
      <c r="G47" s="29">
        <v>29</v>
      </c>
    </row>
    <row r="48" spans="1:10">
      <c r="A48" s="12" t="s">
        <v>1</v>
      </c>
      <c r="B48" s="13">
        <v>342</v>
      </c>
      <c r="C48" s="13">
        <v>212</v>
      </c>
      <c r="D48" s="13">
        <v>118</v>
      </c>
      <c r="E48" s="13">
        <v>302</v>
      </c>
      <c r="F48" s="13">
        <v>183</v>
      </c>
      <c r="G48" s="13">
        <v>113</v>
      </c>
    </row>
    <row r="49" spans="1:10">
      <c r="A49" s="12" t="s">
        <v>2</v>
      </c>
      <c r="B49" s="13"/>
      <c r="C49" s="13"/>
      <c r="D49" s="13"/>
      <c r="E49" s="13"/>
      <c r="F49" s="13"/>
      <c r="G49" s="13"/>
    </row>
    <row r="50" spans="1:10" s="50" customFormat="1">
      <c r="A50" s="25" t="s">
        <v>72</v>
      </c>
      <c r="B50" s="46"/>
      <c r="C50" s="46"/>
      <c r="D50" s="46"/>
      <c r="E50" s="46">
        <v>4</v>
      </c>
      <c r="F50" s="46">
        <v>1</v>
      </c>
      <c r="G50" s="46">
        <v>0</v>
      </c>
    </row>
    <row r="51" spans="1:10">
      <c r="A51" s="12" t="s">
        <v>65</v>
      </c>
      <c r="B51" s="13"/>
      <c r="C51" s="13"/>
      <c r="D51" s="13"/>
      <c r="E51" s="13">
        <v>4</v>
      </c>
      <c r="F51" s="13">
        <v>1</v>
      </c>
      <c r="G51" s="13">
        <v>0</v>
      </c>
    </row>
    <row r="52" spans="1:10" s="1" customFormat="1">
      <c r="A52" s="19" t="s">
        <v>24</v>
      </c>
      <c r="B52" s="20"/>
      <c r="C52" s="20"/>
      <c r="D52" s="20"/>
      <c r="E52" s="20">
        <v>35</v>
      </c>
      <c r="F52" s="20">
        <v>38</v>
      </c>
      <c r="G52" s="20">
        <v>0</v>
      </c>
      <c r="H52"/>
      <c r="I52"/>
      <c r="J52"/>
    </row>
    <row r="53" spans="1:10">
      <c r="A53" s="12" t="s">
        <v>13</v>
      </c>
      <c r="B53" s="13"/>
      <c r="C53" s="13"/>
      <c r="D53" s="13"/>
      <c r="E53" s="13">
        <v>35</v>
      </c>
      <c r="F53" s="13">
        <v>38</v>
      </c>
      <c r="G53" s="13">
        <v>0</v>
      </c>
    </row>
    <row r="54" spans="1:10" s="1" customFormat="1">
      <c r="A54" s="19" t="s">
        <v>25</v>
      </c>
      <c r="B54" s="20"/>
      <c r="C54" s="20"/>
      <c r="D54" s="20"/>
      <c r="E54" s="20">
        <v>17</v>
      </c>
      <c r="F54" s="20">
        <v>17</v>
      </c>
      <c r="G54" s="20">
        <v>0</v>
      </c>
      <c r="H54"/>
      <c r="I54"/>
      <c r="J54"/>
    </row>
    <row r="55" spans="1:10">
      <c r="A55" s="12" t="s">
        <v>26</v>
      </c>
      <c r="B55" s="13"/>
      <c r="C55" s="13"/>
      <c r="D55" s="13"/>
      <c r="E55" s="13">
        <v>17</v>
      </c>
      <c r="F55" s="13">
        <v>17</v>
      </c>
      <c r="G55" s="13">
        <v>0</v>
      </c>
    </row>
    <row r="56" spans="1:10" s="1" customFormat="1">
      <c r="A56" s="19" t="s">
        <v>27</v>
      </c>
      <c r="B56" s="20"/>
      <c r="C56" s="20"/>
      <c r="D56" s="20"/>
      <c r="E56" s="20">
        <v>83</v>
      </c>
      <c r="F56" s="20">
        <v>48</v>
      </c>
      <c r="G56" s="20">
        <v>35</v>
      </c>
      <c r="H56"/>
      <c r="I56"/>
      <c r="J56"/>
    </row>
    <row r="57" spans="1:10">
      <c r="A57" s="12" t="s">
        <v>14</v>
      </c>
      <c r="B57" s="13"/>
      <c r="C57" s="13"/>
      <c r="D57" s="13"/>
      <c r="E57" s="13">
        <v>83</v>
      </c>
      <c r="F57" s="13">
        <v>48</v>
      </c>
      <c r="G57" s="13">
        <v>35</v>
      </c>
    </row>
    <row r="58" spans="1:10" s="1" customFormat="1">
      <c r="A58" s="19" t="s">
        <v>28</v>
      </c>
      <c r="B58" s="20"/>
      <c r="C58" s="20"/>
      <c r="D58" s="20"/>
      <c r="E58" s="20">
        <v>4</v>
      </c>
      <c r="F58" s="20">
        <v>4</v>
      </c>
      <c r="G58" s="20">
        <v>0</v>
      </c>
      <c r="H58"/>
      <c r="I58"/>
      <c r="J58"/>
    </row>
    <row r="59" spans="1:10">
      <c r="A59" s="12" t="s">
        <v>29</v>
      </c>
      <c r="B59" s="13"/>
      <c r="C59" s="13"/>
      <c r="D59" s="13"/>
      <c r="E59" s="13">
        <v>4</v>
      </c>
      <c r="F59" s="13">
        <v>4</v>
      </c>
      <c r="G59" s="13">
        <v>0</v>
      </c>
    </row>
    <row r="60" spans="1:10" s="1" customFormat="1">
      <c r="A60" s="19" t="s">
        <v>30</v>
      </c>
      <c r="B60" s="20"/>
      <c r="C60" s="20"/>
      <c r="D60" s="20"/>
      <c r="E60" s="20">
        <v>32</v>
      </c>
      <c r="F60" s="20">
        <v>33</v>
      </c>
      <c r="G60" s="20">
        <v>0</v>
      </c>
      <c r="H60"/>
      <c r="I60"/>
      <c r="J60"/>
    </row>
    <row r="61" spans="1:10">
      <c r="A61" s="12" t="s">
        <v>15</v>
      </c>
      <c r="B61" s="13"/>
      <c r="C61" s="13"/>
      <c r="D61" s="13"/>
      <c r="E61" s="13">
        <v>32</v>
      </c>
      <c r="F61" s="13">
        <v>33</v>
      </c>
      <c r="G61" s="13">
        <v>0</v>
      </c>
    </row>
    <row r="62" spans="1:10" s="1" customFormat="1">
      <c r="A62" s="19" t="s">
        <v>31</v>
      </c>
      <c r="B62" s="20"/>
      <c r="C62" s="20"/>
      <c r="D62" s="20"/>
      <c r="E62" s="20">
        <v>93</v>
      </c>
      <c r="F62" s="20">
        <v>13</v>
      </c>
      <c r="G62" s="20">
        <v>78</v>
      </c>
      <c r="H62"/>
      <c r="I62"/>
      <c r="J62"/>
    </row>
    <row r="63" spans="1:10">
      <c r="A63" s="12" t="s">
        <v>32</v>
      </c>
      <c r="B63" s="13"/>
      <c r="C63" s="13"/>
      <c r="D63" s="13"/>
      <c r="E63" s="13">
        <v>93</v>
      </c>
      <c r="F63" s="13">
        <v>11</v>
      </c>
      <c r="G63" s="13">
        <v>78</v>
      </c>
    </row>
    <row r="64" spans="1:10">
      <c r="A64" s="51" t="s">
        <v>73</v>
      </c>
      <c r="B64" s="14"/>
      <c r="C64" s="14"/>
      <c r="D64" s="14"/>
      <c r="E64" s="14"/>
      <c r="F64" s="14"/>
      <c r="G64" s="14"/>
    </row>
    <row r="65" spans="1:7">
      <c r="A65" s="52" t="s">
        <v>74</v>
      </c>
      <c r="B65" s="53"/>
      <c r="C65" s="53"/>
      <c r="D65" s="53"/>
      <c r="E65" s="53">
        <v>0</v>
      </c>
      <c r="F65" s="53">
        <v>2</v>
      </c>
      <c r="G65" s="53">
        <v>0</v>
      </c>
    </row>
    <row r="66" spans="1:7">
      <c r="A66" s="19" t="s">
        <v>33</v>
      </c>
      <c r="B66" s="20">
        <v>1857</v>
      </c>
      <c r="C66" s="20">
        <v>992</v>
      </c>
      <c r="D66" s="20">
        <v>596</v>
      </c>
      <c r="E66" s="20">
        <v>1583</v>
      </c>
      <c r="F66" s="20">
        <v>780</v>
      </c>
      <c r="G66" s="20">
        <v>545</v>
      </c>
    </row>
    <row r="67" spans="1:7">
      <c r="A67" s="12" t="s">
        <v>13</v>
      </c>
      <c r="B67" s="13">
        <v>102</v>
      </c>
      <c r="C67" s="13">
        <v>245</v>
      </c>
      <c r="D67" s="13">
        <v>18</v>
      </c>
      <c r="E67" s="13">
        <v>174</v>
      </c>
      <c r="F67" s="13">
        <v>232</v>
      </c>
      <c r="G67" s="13">
        <v>20</v>
      </c>
    </row>
    <row r="68" spans="1:7">
      <c r="A68" s="12" t="s">
        <v>26</v>
      </c>
      <c r="B68" s="13">
        <v>52</v>
      </c>
      <c r="C68" s="13">
        <v>81</v>
      </c>
      <c r="D68" s="13">
        <v>18</v>
      </c>
      <c r="E68" s="13">
        <v>33</v>
      </c>
      <c r="F68" s="13">
        <v>63</v>
      </c>
      <c r="G68" s="13">
        <v>0</v>
      </c>
    </row>
    <row r="69" spans="1:7">
      <c r="A69" s="12" t="s">
        <v>14</v>
      </c>
      <c r="B69" s="13">
        <v>667</v>
      </c>
      <c r="C69" s="13">
        <v>288</v>
      </c>
      <c r="D69" s="13">
        <v>126</v>
      </c>
      <c r="E69" s="13">
        <v>582</v>
      </c>
      <c r="F69" s="13">
        <v>171</v>
      </c>
      <c r="G69" s="13">
        <v>164</v>
      </c>
    </row>
    <row r="70" spans="1:7">
      <c r="A70" s="12" t="s">
        <v>29</v>
      </c>
      <c r="B70" s="13">
        <v>17</v>
      </c>
      <c r="C70" s="13">
        <v>5</v>
      </c>
      <c r="D70" s="13">
        <v>2</v>
      </c>
      <c r="E70" s="13">
        <v>15</v>
      </c>
      <c r="F70" s="13">
        <v>14</v>
      </c>
      <c r="G70" s="13">
        <v>1</v>
      </c>
    </row>
    <row r="71" spans="1:7">
      <c r="A71" s="12" t="s">
        <v>34</v>
      </c>
      <c r="B71" s="13"/>
      <c r="C71" s="13"/>
      <c r="D71" s="13"/>
      <c r="E71" s="13">
        <v>0</v>
      </c>
      <c r="F71" s="13">
        <v>0</v>
      </c>
      <c r="G71" s="13">
        <v>0</v>
      </c>
    </row>
    <row r="72" spans="1:7">
      <c r="A72" s="12" t="s">
        <v>15</v>
      </c>
      <c r="B72" s="13">
        <v>210</v>
      </c>
      <c r="C72" s="13">
        <v>220</v>
      </c>
      <c r="D72" s="13">
        <v>53</v>
      </c>
      <c r="E72" s="13">
        <v>193</v>
      </c>
      <c r="F72" s="13">
        <v>185</v>
      </c>
      <c r="G72" s="13">
        <v>40</v>
      </c>
    </row>
    <row r="73" spans="1:7">
      <c r="A73" s="12" t="s">
        <v>16</v>
      </c>
      <c r="B73" s="13">
        <v>809</v>
      </c>
      <c r="C73" s="13">
        <v>153</v>
      </c>
      <c r="D73" s="13">
        <v>380</v>
      </c>
      <c r="E73" s="13">
        <v>586</v>
      </c>
      <c r="F73" s="13">
        <v>115</v>
      </c>
      <c r="G73" s="13">
        <v>320</v>
      </c>
    </row>
    <row r="74" spans="1:7" ht="26.45" customHeight="1">
      <c r="A74" s="18" t="s">
        <v>52</v>
      </c>
      <c r="B74" s="21">
        <f>B6+B12+B14+B16+B18+B21+B29+B34+B40+B42+B45+B50+B52+B54+B56+B58+B60+B62+B66</f>
        <v>9326</v>
      </c>
      <c r="C74" s="21">
        <f t="shared" ref="C74:G74" si="0">C6+C12+C14+C16+C18+C21+C29+C34+C40+C42+C45+C50+C52+C54+C56+C58+C60+C62+C66</f>
        <v>5683</v>
      </c>
      <c r="D74" s="21">
        <f t="shared" si="0"/>
        <v>3104</v>
      </c>
      <c r="E74" s="21">
        <f t="shared" si="0"/>
        <v>8645</v>
      </c>
      <c r="F74" s="21">
        <f t="shared" si="0"/>
        <v>5226</v>
      </c>
      <c r="G74" s="21">
        <f t="shared" si="0"/>
        <v>2999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97"/>
  <sheetViews>
    <sheetView workbookViewId="0">
      <selection activeCell="A2" sqref="A2"/>
    </sheetView>
  </sheetViews>
  <sheetFormatPr defaultRowHeight="15"/>
  <cols>
    <col min="1" max="1" width="41.85546875" customWidth="1"/>
    <col min="2" max="2" width="18" style="2" customWidth="1"/>
    <col min="3" max="3" width="15.7109375" style="2" customWidth="1"/>
    <col min="4" max="4" width="13.140625" style="2" customWidth="1"/>
    <col min="5" max="5" width="16.140625" style="2" customWidth="1"/>
    <col min="6" max="6" width="13.7109375" style="2" customWidth="1"/>
    <col min="7" max="7" width="12.140625" style="2" customWidth="1"/>
  </cols>
  <sheetData>
    <row r="1" spans="1:10" ht="21">
      <c r="A1" s="34"/>
      <c r="B1" s="64" t="s">
        <v>89</v>
      </c>
      <c r="C1" s="65">
        <v>2015</v>
      </c>
      <c r="D1" s="66"/>
      <c r="E1" s="64" t="s">
        <v>90</v>
      </c>
      <c r="F1" s="65">
        <v>2016</v>
      </c>
      <c r="G1" s="66"/>
    </row>
    <row r="2" spans="1:10" ht="23.25">
      <c r="A2" s="17"/>
      <c r="B2" s="7"/>
      <c r="C2" s="7" t="s">
        <v>37</v>
      </c>
      <c r="D2" s="7" t="s">
        <v>37</v>
      </c>
      <c r="E2" s="7" t="s">
        <v>37</v>
      </c>
      <c r="F2" s="7" t="s">
        <v>37</v>
      </c>
      <c r="G2" s="7" t="s">
        <v>51</v>
      </c>
    </row>
    <row r="3" spans="1:10">
      <c r="B3" s="8" t="s">
        <v>42</v>
      </c>
      <c r="C3" s="8" t="s">
        <v>44</v>
      </c>
      <c r="D3" s="8" t="s">
        <v>46</v>
      </c>
      <c r="E3" s="22" t="s">
        <v>38</v>
      </c>
      <c r="F3" s="22" t="s">
        <v>50</v>
      </c>
      <c r="G3" s="8" t="s">
        <v>46</v>
      </c>
    </row>
    <row r="4" spans="1:10" ht="23.25">
      <c r="A4" s="26" t="s">
        <v>55</v>
      </c>
      <c r="B4" s="8" t="s">
        <v>38</v>
      </c>
      <c r="C4" s="8" t="s">
        <v>43</v>
      </c>
      <c r="D4" s="8" t="s">
        <v>47</v>
      </c>
      <c r="E4" s="8" t="s">
        <v>48</v>
      </c>
      <c r="F4" s="9" t="s">
        <v>43</v>
      </c>
      <c r="G4" s="9" t="s">
        <v>47</v>
      </c>
    </row>
    <row r="5" spans="1:10">
      <c r="B5" s="10" t="s">
        <v>36</v>
      </c>
      <c r="C5" s="10" t="s">
        <v>45</v>
      </c>
      <c r="D5" s="11" t="s">
        <v>45</v>
      </c>
      <c r="E5" s="11" t="s">
        <v>49</v>
      </c>
      <c r="F5" s="11" t="s">
        <v>45</v>
      </c>
      <c r="G5" s="11" t="s">
        <v>45</v>
      </c>
    </row>
    <row r="6" spans="1:10" s="1" customFormat="1">
      <c r="A6" s="19" t="s">
        <v>0</v>
      </c>
      <c r="B6" s="23">
        <v>2909</v>
      </c>
      <c r="C6" s="23">
        <v>1527</v>
      </c>
      <c r="D6" s="23">
        <v>1203</v>
      </c>
      <c r="E6" s="23">
        <v>2300</v>
      </c>
      <c r="F6" s="23">
        <v>1231</v>
      </c>
      <c r="G6" s="23">
        <v>703</v>
      </c>
      <c r="H6"/>
      <c r="I6"/>
      <c r="J6"/>
    </row>
    <row r="7" spans="1:10">
      <c r="A7" s="12" t="s">
        <v>3</v>
      </c>
      <c r="B7" s="13">
        <v>244</v>
      </c>
      <c r="C7" s="13">
        <v>180</v>
      </c>
      <c r="D7" s="13">
        <v>56</v>
      </c>
      <c r="E7" s="13">
        <v>230</v>
      </c>
      <c r="F7" s="13">
        <v>173</v>
      </c>
      <c r="G7" s="13">
        <v>35</v>
      </c>
    </row>
    <row r="8" spans="1:10">
      <c r="A8" s="12" t="s">
        <v>4</v>
      </c>
      <c r="B8" s="13"/>
      <c r="C8" s="13"/>
      <c r="D8" s="13"/>
      <c r="E8" s="13">
        <v>0</v>
      </c>
      <c r="F8" s="13">
        <v>0</v>
      </c>
      <c r="G8" s="13">
        <v>0</v>
      </c>
    </row>
    <row r="9" spans="1:10">
      <c r="A9" s="12" t="s">
        <v>5</v>
      </c>
      <c r="B9" s="13">
        <v>379</v>
      </c>
      <c r="C9" s="13">
        <v>223</v>
      </c>
      <c r="D9" s="13">
        <v>129</v>
      </c>
      <c r="E9" s="13">
        <v>308</v>
      </c>
      <c r="F9" s="13">
        <v>201</v>
      </c>
      <c r="G9" s="13">
        <v>85</v>
      </c>
    </row>
    <row r="10" spans="1:10">
      <c r="A10" s="12" t="s">
        <v>6</v>
      </c>
      <c r="B10" s="13"/>
      <c r="C10" s="13"/>
      <c r="D10" s="13"/>
      <c r="E10" s="13">
        <v>0</v>
      </c>
      <c r="F10" s="13">
        <v>0</v>
      </c>
      <c r="G10" s="13">
        <v>0</v>
      </c>
    </row>
    <row r="11" spans="1:10">
      <c r="A11" s="12" t="s">
        <v>1</v>
      </c>
      <c r="B11" s="13">
        <v>1193</v>
      </c>
      <c r="C11" s="13">
        <v>747</v>
      </c>
      <c r="D11" s="13">
        <v>355</v>
      </c>
      <c r="E11" s="13">
        <v>992</v>
      </c>
      <c r="F11" s="13">
        <v>628</v>
      </c>
      <c r="G11" s="13">
        <v>240</v>
      </c>
    </row>
    <row r="12" spans="1:10">
      <c r="A12" s="12" t="s">
        <v>2</v>
      </c>
      <c r="B12" s="13"/>
      <c r="C12" s="13"/>
      <c r="D12" s="13"/>
      <c r="E12" s="13">
        <v>0</v>
      </c>
      <c r="F12" s="13"/>
      <c r="G12" s="13">
        <v>0</v>
      </c>
    </row>
    <row r="13" spans="1:10">
      <c r="A13" s="12" t="s">
        <v>7</v>
      </c>
      <c r="B13" s="13">
        <v>1093</v>
      </c>
      <c r="C13" s="13">
        <v>377</v>
      </c>
      <c r="D13" s="13">
        <v>663</v>
      </c>
      <c r="E13" s="13">
        <v>770</v>
      </c>
      <c r="F13" s="13">
        <v>229</v>
      </c>
      <c r="G13" s="13">
        <v>343</v>
      </c>
    </row>
    <row r="14" spans="1:10">
      <c r="A14" s="25" t="s">
        <v>75</v>
      </c>
      <c r="B14" s="46"/>
      <c r="C14" s="46"/>
      <c r="D14" s="46"/>
      <c r="E14" s="46">
        <v>0</v>
      </c>
      <c r="F14" s="46">
        <v>0</v>
      </c>
      <c r="G14" s="46">
        <v>0</v>
      </c>
    </row>
    <row r="15" spans="1:10">
      <c r="A15" s="12" t="s">
        <v>6</v>
      </c>
      <c r="B15" s="13"/>
      <c r="C15" s="13"/>
      <c r="D15" s="13"/>
      <c r="E15" s="13">
        <v>0</v>
      </c>
      <c r="F15" s="13">
        <v>0</v>
      </c>
      <c r="G15" s="13">
        <v>0</v>
      </c>
    </row>
    <row r="16" spans="1:10" s="1" customFormat="1">
      <c r="A16" s="25" t="s">
        <v>69</v>
      </c>
      <c r="B16" s="46"/>
      <c r="C16" s="46"/>
      <c r="D16" s="46"/>
      <c r="E16" s="46">
        <v>0</v>
      </c>
      <c r="F16" s="46">
        <v>0</v>
      </c>
      <c r="G16" s="46">
        <v>0</v>
      </c>
    </row>
    <row r="17" spans="1:10">
      <c r="A17" s="12" t="s">
        <v>76</v>
      </c>
      <c r="B17" s="13"/>
      <c r="C17" s="13"/>
      <c r="D17" s="13"/>
      <c r="E17" s="13">
        <v>0</v>
      </c>
      <c r="F17" s="13">
        <v>0</v>
      </c>
      <c r="G17" s="13">
        <v>0</v>
      </c>
    </row>
    <row r="18" spans="1:10">
      <c r="A18" s="12" t="s">
        <v>2</v>
      </c>
      <c r="B18" s="13"/>
      <c r="C18" s="13"/>
      <c r="D18" s="13"/>
      <c r="E18" s="13">
        <v>0</v>
      </c>
      <c r="F18" s="13">
        <v>0</v>
      </c>
      <c r="G18" s="13">
        <v>0</v>
      </c>
    </row>
    <row r="19" spans="1:10">
      <c r="A19" s="12" t="s">
        <v>8</v>
      </c>
      <c r="B19" s="13"/>
      <c r="C19" s="13"/>
      <c r="D19" s="13"/>
      <c r="E19" s="13">
        <v>0</v>
      </c>
      <c r="F19" s="13">
        <v>0</v>
      </c>
      <c r="G19" s="13">
        <v>0</v>
      </c>
    </row>
    <row r="20" spans="1:10">
      <c r="A20" s="25" t="s">
        <v>77</v>
      </c>
      <c r="B20" s="46"/>
      <c r="C20" s="46"/>
      <c r="D20" s="46"/>
      <c r="E20" s="46">
        <v>0</v>
      </c>
      <c r="F20" s="46">
        <v>0</v>
      </c>
      <c r="G20" s="46">
        <v>0</v>
      </c>
    </row>
    <row r="21" spans="1:10">
      <c r="A21" s="12" t="s">
        <v>76</v>
      </c>
      <c r="B21" s="13"/>
      <c r="C21" s="13"/>
      <c r="D21" s="13"/>
      <c r="E21" s="13">
        <v>0</v>
      </c>
      <c r="F21" s="13">
        <v>0</v>
      </c>
      <c r="G21" s="13">
        <v>0</v>
      </c>
    </row>
    <row r="22" spans="1:10">
      <c r="A22" s="59" t="s">
        <v>59</v>
      </c>
      <c r="B22" s="45"/>
      <c r="C22" s="45"/>
      <c r="D22" s="45"/>
      <c r="E22" s="45">
        <v>0</v>
      </c>
      <c r="F22" s="45">
        <v>4</v>
      </c>
      <c r="G22" s="45">
        <v>0</v>
      </c>
    </row>
    <row r="23" spans="1:10">
      <c r="A23" s="12" t="s">
        <v>34</v>
      </c>
      <c r="B23" s="13"/>
      <c r="C23" s="13"/>
      <c r="D23" s="13"/>
      <c r="E23" s="13">
        <v>0</v>
      </c>
      <c r="F23" s="13">
        <v>0</v>
      </c>
      <c r="G23" s="13">
        <v>0</v>
      </c>
    </row>
    <row r="24" spans="1:10">
      <c r="A24" s="12" t="s">
        <v>16</v>
      </c>
      <c r="B24" s="13"/>
      <c r="C24" s="13"/>
      <c r="D24" s="13"/>
      <c r="E24" s="13">
        <v>0</v>
      </c>
      <c r="F24" s="13">
        <v>4</v>
      </c>
      <c r="G24" s="13">
        <v>0</v>
      </c>
    </row>
    <row r="25" spans="1:10" s="1" customFormat="1">
      <c r="A25" s="19" t="s">
        <v>70</v>
      </c>
      <c r="B25" s="20"/>
      <c r="C25" s="20"/>
      <c r="D25" s="20"/>
      <c r="E25" s="20">
        <v>18</v>
      </c>
      <c r="F25" s="20">
        <v>10</v>
      </c>
      <c r="G25" s="20">
        <v>4</v>
      </c>
      <c r="H25"/>
      <c r="I25"/>
      <c r="J25"/>
    </row>
    <row r="26" spans="1:10">
      <c r="A26" s="12" t="s">
        <v>3</v>
      </c>
      <c r="B26" s="13"/>
      <c r="C26" s="13"/>
      <c r="D26" s="13"/>
      <c r="E26" s="13">
        <v>9</v>
      </c>
      <c r="F26" s="13">
        <v>5</v>
      </c>
      <c r="G26" s="13">
        <v>0</v>
      </c>
    </row>
    <row r="27" spans="1:10">
      <c r="A27" s="12" t="s">
        <v>11</v>
      </c>
      <c r="B27" s="13"/>
      <c r="C27" s="13"/>
      <c r="D27" s="13"/>
      <c r="E27" s="13">
        <v>9</v>
      </c>
      <c r="F27" s="13">
        <v>5</v>
      </c>
      <c r="G27" s="13">
        <v>4</v>
      </c>
    </row>
    <row r="28" spans="1:10">
      <c r="A28" s="12" t="s">
        <v>1</v>
      </c>
      <c r="B28" s="13"/>
      <c r="C28" s="13"/>
      <c r="D28" s="13"/>
      <c r="E28" s="13"/>
      <c r="F28" s="13"/>
      <c r="G28" s="13"/>
    </row>
    <row r="29" spans="1:10">
      <c r="A29" s="25" t="s">
        <v>9</v>
      </c>
      <c r="B29" s="46">
        <v>543</v>
      </c>
      <c r="C29" s="46">
        <v>283</v>
      </c>
      <c r="D29" s="46">
        <v>222</v>
      </c>
      <c r="E29" s="46">
        <v>400</v>
      </c>
      <c r="F29" s="46">
        <v>229</v>
      </c>
      <c r="G29" s="46">
        <v>145</v>
      </c>
    </row>
    <row r="30" spans="1:10">
      <c r="A30" s="12" t="s">
        <v>3</v>
      </c>
      <c r="B30" s="13">
        <v>298</v>
      </c>
      <c r="C30" s="13">
        <v>171</v>
      </c>
      <c r="D30" s="13">
        <v>119</v>
      </c>
      <c r="E30" s="13">
        <v>284</v>
      </c>
      <c r="F30" s="13">
        <v>152</v>
      </c>
      <c r="G30" s="13">
        <v>109</v>
      </c>
    </row>
    <row r="31" spans="1:10">
      <c r="A31" s="12" t="s">
        <v>4</v>
      </c>
      <c r="B31" s="13"/>
      <c r="C31" s="13"/>
      <c r="D31" s="13"/>
      <c r="E31" s="13">
        <v>1</v>
      </c>
      <c r="F31" s="13">
        <v>1</v>
      </c>
      <c r="G31" s="13">
        <v>0</v>
      </c>
    </row>
    <row r="32" spans="1:10">
      <c r="A32" s="12" t="s">
        <v>11</v>
      </c>
      <c r="B32" s="13">
        <v>245</v>
      </c>
      <c r="C32" s="13">
        <v>112</v>
      </c>
      <c r="D32" s="13">
        <v>103</v>
      </c>
      <c r="E32" s="13">
        <v>108</v>
      </c>
      <c r="F32" s="13">
        <v>71</v>
      </c>
      <c r="G32" s="13">
        <v>34</v>
      </c>
    </row>
    <row r="33" spans="1:10">
      <c r="A33" s="12" t="s">
        <v>6</v>
      </c>
      <c r="B33" s="13"/>
      <c r="C33" s="13"/>
      <c r="D33" s="13"/>
      <c r="E33" s="13">
        <v>0</v>
      </c>
      <c r="F33" s="13">
        <v>0</v>
      </c>
      <c r="G33" s="13">
        <v>0</v>
      </c>
    </row>
    <row r="34" spans="1:10">
      <c r="A34" s="12" t="s">
        <v>1</v>
      </c>
      <c r="B34" s="13"/>
      <c r="C34" s="13"/>
      <c r="D34" s="13"/>
      <c r="E34" s="13">
        <v>7</v>
      </c>
      <c r="F34" s="13">
        <v>5</v>
      </c>
      <c r="G34" s="13">
        <v>2</v>
      </c>
    </row>
    <row r="35" spans="1:10">
      <c r="A35" s="12" t="s">
        <v>2</v>
      </c>
      <c r="B35" s="13"/>
      <c r="C35" s="13"/>
      <c r="D35" s="13"/>
      <c r="E35" s="13">
        <v>0</v>
      </c>
      <c r="F35" s="13">
        <v>0</v>
      </c>
      <c r="G35" s="13">
        <v>0</v>
      </c>
    </row>
    <row r="36" spans="1:10">
      <c r="A36" s="19" t="s">
        <v>12</v>
      </c>
      <c r="B36" s="20">
        <v>1094</v>
      </c>
      <c r="C36" s="20">
        <v>581</v>
      </c>
      <c r="D36" s="20">
        <v>464</v>
      </c>
      <c r="E36" s="20"/>
      <c r="F36" s="20"/>
      <c r="G36" s="20"/>
    </row>
    <row r="37" spans="1:10">
      <c r="A37" s="12" t="s">
        <v>13</v>
      </c>
      <c r="B37" s="13">
        <v>94</v>
      </c>
      <c r="C37" s="13">
        <v>101</v>
      </c>
      <c r="D37" s="13">
        <v>33</v>
      </c>
      <c r="E37" s="13"/>
      <c r="F37" s="13"/>
      <c r="G37" s="13"/>
    </row>
    <row r="38" spans="1:10">
      <c r="A38" s="12" t="s">
        <v>14</v>
      </c>
      <c r="B38" s="13">
        <v>9</v>
      </c>
      <c r="C38" s="13">
        <v>1</v>
      </c>
      <c r="D38" s="13">
        <v>9</v>
      </c>
      <c r="E38" s="13"/>
      <c r="F38" s="13"/>
      <c r="G38" s="13"/>
    </row>
    <row r="39" spans="1:10">
      <c r="A39" s="12" t="s">
        <v>15</v>
      </c>
      <c r="B39" s="13">
        <v>281</v>
      </c>
      <c r="C39" s="13">
        <v>118</v>
      </c>
      <c r="D39" s="13">
        <v>142</v>
      </c>
      <c r="E39" s="13"/>
      <c r="F39" s="13"/>
      <c r="G39" s="13"/>
    </row>
    <row r="40" spans="1:10">
      <c r="A40" s="3" t="s">
        <v>16</v>
      </c>
      <c r="B40" s="14">
        <v>379</v>
      </c>
      <c r="C40" s="14">
        <v>98</v>
      </c>
      <c r="D40" s="14">
        <v>211</v>
      </c>
      <c r="E40" s="14"/>
      <c r="F40" s="14"/>
      <c r="G40" s="14"/>
    </row>
    <row r="41" spans="1:10" s="1" customFormat="1">
      <c r="A41" s="5" t="s">
        <v>40</v>
      </c>
      <c r="B41" s="15"/>
      <c r="C41" s="15"/>
      <c r="D41" s="15"/>
      <c r="E41" s="15"/>
      <c r="F41" s="15"/>
      <c r="G41" s="15"/>
      <c r="H41"/>
      <c r="I41"/>
      <c r="J41"/>
    </row>
    <row r="42" spans="1:10" s="1" customFormat="1">
      <c r="A42" s="6" t="s">
        <v>39</v>
      </c>
      <c r="B42" s="16">
        <v>63</v>
      </c>
      <c r="C42" s="16">
        <v>111</v>
      </c>
      <c r="D42" s="16">
        <v>9</v>
      </c>
      <c r="E42" s="16"/>
      <c r="F42" s="16"/>
      <c r="G42" s="16"/>
      <c r="H42"/>
      <c r="I42"/>
      <c r="J42"/>
    </row>
    <row r="43" spans="1:10" s="56" customFormat="1">
      <c r="A43" s="54" t="s">
        <v>62</v>
      </c>
      <c r="B43" s="55">
        <v>268</v>
      </c>
      <c r="C43" s="55">
        <v>152</v>
      </c>
      <c r="D43" s="55">
        <v>60</v>
      </c>
      <c r="E43" s="55"/>
      <c r="F43" s="55"/>
      <c r="G43" s="55"/>
    </row>
    <row r="44" spans="1:10" s="56" customFormat="1">
      <c r="A44" s="4" t="s">
        <v>20</v>
      </c>
      <c r="B44" s="55"/>
      <c r="C44" s="55"/>
      <c r="D44" s="55"/>
      <c r="E44" s="55"/>
      <c r="F44" s="55"/>
      <c r="G44" s="55"/>
    </row>
    <row r="45" spans="1:10">
      <c r="A45" s="24" t="s">
        <v>17</v>
      </c>
      <c r="B45" s="23">
        <v>438</v>
      </c>
      <c r="C45" s="23">
        <v>168</v>
      </c>
      <c r="D45" s="23">
        <v>214</v>
      </c>
      <c r="E45" s="23">
        <v>332</v>
      </c>
      <c r="F45" s="23">
        <v>146</v>
      </c>
      <c r="G45" s="23">
        <v>154</v>
      </c>
    </row>
    <row r="46" spans="1:10">
      <c r="A46" s="12" t="s">
        <v>3</v>
      </c>
      <c r="B46" s="13">
        <v>17</v>
      </c>
      <c r="C46" s="13">
        <v>6</v>
      </c>
      <c r="D46" s="13">
        <v>8</v>
      </c>
      <c r="E46" s="13">
        <v>16</v>
      </c>
      <c r="F46" s="13">
        <v>4</v>
      </c>
      <c r="G46" s="13">
        <v>6</v>
      </c>
    </row>
    <row r="47" spans="1:10">
      <c r="A47" s="12" t="s">
        <v>14</v>
      </c>
      <c r="B47" s="13"/>
      <c r="C47" s="13"/>
      <c r="D47" s="13"/>
      <c r="E47" s="13">
        <v>34</v>
      </c>
      <c r="F47" s="13">
        <v>14</v>
      </c>
      <c r="G47" s="13">
        <v>20</v>
      </c>
    </row>
    <row r="48" spans="1:10">
      <c r="A48" s="12" t="s">
        <v>11</v>
      </c>
      <c r="B48" s="13">
        <v>26</v>
      </c>
      <c r="C48" s="13">
        <v>6</v>
      </c>
      <c r="D48" s="13">
        <v>16</v>
      </c>
      <c r="E48" s="13"/>
      <c r="F48" s="13"/>
      <c r="G48" s="13"/>
    </row>
    <row r="49" spans="1:10">
      <c r="A49" s="12" t="s">
        <v>1</v>
      </c>
      <c r="B49" s="13">
        <v>126</v>
      </c>
      <c r="C49" s="13">
        <v>48</v>
      </c>
      <c r="D49" s="13">
        <v>59</v>
      </c>
      <c r="E49" s="13">
        <v>51</v>
      </c>
      <c r="F49" s="13">
        <v>24</v>
      </c>
      <c r="G49" s="13">
        <v>21</v>
      </c>
    </row>
    <row r="50" spans="1:10">
      <c r="A50" s="12" t="s">
        <v>7</v>
      </c>
      <c r="B50" s="13">
        <v>269</v>
      </c>
      <c r="C50" s="13">
        <v>108</v>
      </c>
      <c r="D50" s="13">
        <v>131</v>
      </c>
      <c r="E50" s="13">
        <v>226</v>
      </c>
      <c r="F50" s="13">
        <v>99</v>
      </c>
      <c r="G50" s="13">
        <v>107</v>
      </c>
    </row>
    <row r="51" spans="1:10">
      <c r="A51" s="12" t="s">
        <v>65</v>
      </c>
      <c r="B51" s="13"/>
      <c r="C51" s="13"/>
      <c r="D51" s="13"/>
      <c r="E51" s="13">
        <v>5</v>
      </c>
      <c r="F51" s="13">
        <v>5</v>
      </c>
      <c r="G51" s="13">
        <v>0</v>
      </c>
    </row>
    <row r="52" spans="1:10" s="1" customFormat="1">
      <c r="A52" s="19" t="s">
        <v>21</v>
      </c>
      <c r="B52" s="20">
        <v>8777</v>
      </c>
      <c r="C52" s="20">
        <v>5939</v>
      </c>
      <c r="D52" s="20">
        <v>2597</v>
      </c>
      <c r="E52" s="20">
        <v>7634</v>
      </c>
      <c r="F52" s="20">
        <v>5252</v>
      </c>
      <c r="G52" s="20">
        <v>1872</v>
      </c>
      <c r="H52"/>
      <c r="I52"/>
      <c r="J52"/>
    </row>
    <row r="53" spans="1:10">
      <c r="A53" s="12" t="s">
        <v>3</v>
      </c>
      <c r="B53" s="13">
        <v>203</v>
      </c>
      <c r="C53" s="13">
        <v>135</v>
      </c>
      <c r="D53" s="13">
        <v>65</v>
      </c>
      <c r="E53" s="13">
        <v>206</v>
      </c>
      <c r="F53" s="13">
        <v>140</v>
      </c>
      <c r="G53" s="13">
        <v>61</v>
      </c>
    </row>
    <row r="54" spans="1:10">
      <c r="A54" s="12" t="s">
        <v>11</v>
      </c>
      <c r="B54" s="13">
        <v>4076</v>
      </c>
      <c r="C54" s="13">
        <v>2862</v>
      </c>
      <c r="D54" s="13">
        <v>1093</v>
      </c>
      <c r="E54" s="13">
        <v>3396</v>
      </c>
      <c r="F54" s="13">
        <v>2541</v>
      </c>
      <c r="G54" s="13">
        <v>685</v>
      </c>
    </row>
    <row r="55" spans="1:10">
      <c r="A55" s="12" t="s">
        <v>6</v>
      </c>
      <c r="B55" s="13"/>
      <c r="C55" s="13"/>
      <c r="D55" s="13"/>
      <c r="E55" s="13">
        <v>0</v>
      </c>
      <c r="F55" s="13">
        <v>0</v>
      </c>
      <c r="G55" s="13">
        <v>0</v>
      </c>
    </row>
    <row r="56" spans="1:10">
      <c r="A56" s="12" t="s">
        <v>1</v>
      </c>
      <c r="B56" s="13">
        <v>3208</v>
      </c>
      <c r="C56" s="13">
        <v>2259</v>
      </c>
      <c r="D56" s="13">
        <v>897</v>
      </c>
      <c r="E56" s="13">
        <v>2825</v>
      </c>
      <c r="F56" s="13">
        <v>1970</v>
      </c>
      <c r="G56" s="13">
        <v>666</v>
      </c>
    </row>
    <row r="57" spans="1:10">
      <c r="A57" s="12" t="s">
        <v>2</v>
      </c>
      <c r="B57" s="13"/>
      <c r="C57" s="13"/>
      <c r="D57" s="13"/>
      <c r="E57" s="13">
        <v>0</v>
      </c>
      <c r="F57" s="13">
        <v>0</v>
      </c>
      <c r="G57" s="13">
        <v>0</v>
      </c>
    </row>
    <row r="58" spans="1:10">
      <c r="A58" s="12" t="s">
        <v>7</v>
      </c>
      <c r="B58" s="13">
        <v>1287</v>
      </c>
      <c r="C58" s="13">
        <v>681</v>
      </c>
      <c r="D58" s="13">
        <v>542</v>
      </c>
      <c r="E58" s="13">
        <v>1207</v>
      </c>
      <c r="F58" s="13">
        <v>601</v>
      </c>
      <c r="G58" s="13">
        <v>460</v>
      </c>
    </row>
    <row r="59" spans="1:10">
      <c r="A59" s="12" t="s">
        <v>20</v>
      </c>
      <c r="B59" s="13">
        <v>3</v>
      </c>
      <c r="C59" s="13">
        <v>2</v>
      </c>
      <c r="D59" s="13">
        <v>0</v>
      </c>
      <c r="E59" s="13"/>
      <c r="F59" s="13"/>
      <c r="G59" s="13"/>
    </row>
    <row r="60" spans="1:10" s="47" customFormat="1">
      <c r="A60" s="19" t="s">
        <v>78</v>
      </c>
      <c r="B60" s="20"/>
      <c r="C60" s="20"/>
      <c r="D60" s="20"/>
      <c r="E60" s="20">
        <v>1</v>
      </c>
      <c r="F60" s="20">
        <v>1</v>
      </c>
      <c r="G60" s="20">
        <v>0</v>
      </c>
    </row>
    <row r="61" spans="1:10">
      <c r="A61" s="12" t="s">
        <v>3</v>
      </c>
      <c r="B61" s="13"/>
      <c r="C61" s="13"/>
      <c r="D61" s="13"/>
      <c r="E61" s="13">
        <v>1</v>
      </c>
      <c r="F61" s="13">
        <v>1</v>
      </c>
      <c r="G61" s="13">
        <v>0</v>
      </c>
    </row>
    <row r="62" spans="1:10">
      <c r="A62" s="19" t="s">
        <v>79</v>
      </c>
      <c r="B62" s="20"/>
      <c r="C62" s="20"/>
      <c r="D62" s="20"/>
      <c r="E62" s="20">
        <v>1</v>
      </c>
      <c r="F62" s="20">
        <v>1</v>
      </c>
      <c r="G62" s="20">
        <v>0</v>
      </c>
    </row>
    <row r="63" spans="1:10">
      <c r="A63" s="12" t="s">
        <v>3</v>
      </c>
      <c r="B63" s="13"/>
      <c r="C63" s="13"/>
      <c r="D63" s="13"/>
      <c r="E63" s="13">
        <v>1</v>
      </c>
      <c r="F63" s="13">
        <v>1</v>
      </c>
      <c r="G63" s="13">
        <v>0</v>
      </c>
    </row>
    <row r="64" spans="1:10" s="1" customFormat="1">
      <c r="A64" s="19" t="s">
        <v>22</v>
      </c>
      <c r="B64" s="20">
        <v>1767</v>
      </c>
      <c r="C64" s="20">
        <v>985</v>
      </c>
      <c r="D64" s="20">
        <v>699</v>
      </c>
      <c r="E64" s="20">
        <v>1386</v>
      </c>
      <c r="F64" s="20">
        <v>833</v>
      </c>
      <c r="G64" s="20">
        <v>422</v>
      </c>
      <c r="H64"/>
      <c r="I64"/>
      <c r="J64"/>
    </row>
    <row r="65" spans="1:10">
      <c r="A65" s="12" t="s">
        <v>11</v>
      </c>
      <c r="B65" s="13">
        <v>927</v>
      </c>
      <c r="C65" s="13">
        <v>443</v>
      </c>
      <c r="D65" s="13">
        <v>416</v>
      </c>
      <c r="E65" s="13">
        <v>624</v>
      </c>
      <c r="F65" s="13">
        <v>366</v>
      </c>
      <c r="G65" s="13">
        <v>200</v>
      </c>
    </row>
    <row r="66" spans="1:10">
      <c r="A66" s="12" t="s">
        <v>6</v>
      </c>
      <c r="B66" s="13"/>
      <c r="C66" s="13"/>
      <c r="D66" s="13"/>
      <c r="E66" s="13">
        <v>0</v>
      </c>
      <c r="F66" s="13">
        <v>0</v>
      </c>
      <c r="G66" s="13">
        <v>0</v>
      </c>
    </row>
    <row r="67" spans="1:10">
      <c r="A67" s="12" t="s">
        <v>1</v>
      </c>
      <c r="B67" s="13">
        <v>840</v>
      </c>
      <c r="C67" s="13">
        <v>542</v>
      </c>
      <c r="D67" s="13">
        <v>283</v>
      </c>
      <c r="E67" s="13">
        <v>762</v>
      </c>
      <c r="F67" s="13">
        <v>467</v>
      </c>
      <c r="G67" s="13">
        <v>222</v>
      </c>
    </row>
    <row r="68" spans="1:10">
      <c r="A68" s="12" t="s">
        <v>2</v>
      </c>
      <c r="B68" s="13"/>
      <c r="C68" s="13"/>
      <c r="D68" s="13"/>
      <c r="E68" s="13">
        <v>0</v>
      </c>
      <c r="F68" s="13">
        <v>0</v>
      </c>
      <c r="G68" s="13">
        <v>0</v>
      </c>
    </row>
    <row r="69" spans="1:10" s="1" customFormat="1">
      <c r="A69" s="19" t="s">
        <v>23</v>
      </c>
      <c r="B69" s="20">
        <v>954</v>
      </c>
      <c r="C69" s="20">
        <v>558</v>
      </c>
      <c r="D69" s="20">
        <v>351</v>
      </c>
      <c r="E69" s="20">
        <v>685</v>
      </c>
      <c r="F69" s="20">
        <v>410</v>
      </c>
      <c r="G69" s="20">
        <v>192</v>
      </c>
      <c r="H69"/>
      <c r="I69"/>
      <c r="J69"/>
    </row>
    <row r="70" spans="1:10">
      <c r="A70" s="12" t="s">
        <v>3</v>
      </c>
      <c r="B70" s="13">
        <v>49</v>
      </c>
      <c r="C70" s="13">
        <v>25</v>
      </c>
      <c r="D70" s="13">
        <v>24</v>
      </c>
      <c r="E70" s="13">
        <v>45</v>
      </c>
      <c r="F70" s="13">
        <v>21</v>
      </c>
      <c r="G70" s="13">
        <v>18</v>
      </c>
    </row>
    <row r="71" spans="1:10">
      <c r="A71" s="12" t="s">
        <v>11</v>
      </c>
      <c r="B71" s="13">
        <v>106</v>
      </c>
      <c r="C71" s="13">
        <v>84</v>
      </c>
      <c r="D71" s="13">
        <v>21</v>
      </c>
      <c r="E71" s="13">
        <v>100</v>
      </c>
      <c r="F71" s="13">
        <v>75</v>
      </c>
      <c r="G71" s="13">
        <v>22</v>
      </c>
    </row>
    <row r="72" spans="1:10">
      <c r="A72" s="12" t="s">
        <v>1</v>
      </c>
      <c r="B72" s="13">
        <v>798</v>
      </c>
      <c r="C72" s="13">
        <v>449</v>
      </c>
      <c r="D72" s="13">
        <v>305</v>
      </c>
      <c r="E72" s="13">
        <v>500</v>
      </c>
      <c r="F72" s="13">
        <v>300</v>
      </c>
      <c r="G72" s="13">
        <v>126</v>
      </c>
    </row>
    <row r="73" spans="1:10">
      <c r="A73" s="12" t="s">
        <v>7</v>
      </c>
      <c r="B73" s="13"/>
      <c r="C73" s="13"/>
      <c r="D73" s="13"/>
      <c r="E73" s="13">
        <v>40</v>
      </c>
      <c r="F73" s="13">
        <v>14</v>
      </c>
      <c r="G73" s="13">
        <v>26</v>
      </c>
    </row>
    <row r="74" spans="1:10">
      <c r="A74" s="12" t="s">
        <v>20</v>
      </c>
      <c r="B74" s="13">
        <v>1</v>
      </c>
      <c r="C74" s="13">
        <v>0</v>
      </c>
      <c r="D74" s="13">
        <v>1</v>
      </c>
      <c r="E74" s="13"/>
      <c r="F74" s="13"/>
      <c r="G74" s="13"/>
    </row>
    <row r="75" spans="1:10" s="1" customFormat="1">
      <c r="A75" s="19" t="s">
        <v>24</v>
      </c>
      <c r="B75" s="20"/>
      <c r="C75" s="20"/>
      <c r="D75" s="20"/>
      <c r="E75" s="20">
        <v>5</v>
      </c>
      <c r="F75" s="20">
        <v>44</v>
      </c>
      <c r="G75" s="20">
        <v>0</v>
      </c>
      <c r="H75"/>
      <c r="I75"/>
      <c r="J75"/>
    </row>
    <row r="76" spans="1:10">
      <c r="A76" s="12" t="s">
        <v>13</v>
      </c>
      <c r="B76" s="13"/>
      <c r="C76" s="13"/>
      <c r="D76" s="13"/>
      <c r="E76" s="13">
        <v>5</v>
      </c>
      <c r="F76" s="13">
        <v>44</v>
      </c>
      <c r="G76" s="13">
        <v>0</v>
      </c>
    </row>
    <row r="77" spans="1:10" s="1" customFormat="1">
      <c r="A77" s="19" t="s">
        <v>25</v>
      </c>
      <c r="B77" s="20"/>
      <c r="C77" s="20"/>
      <c r="D77" s="20"/>
      <c r="E77" s="20">
        <v>4</v>
      </c>
      <c r="F77" s="20">
        <v>12</v>
      </c>
      <c r="G77" s="20">
        <v>0</v>
      </c>
      <c r="H77"/>
      <c r="I77"/>
      <c r="J77"/>
    </row>
    <row r="78" spans="1:10">
      <c r="A78" s="12" t="s">
        <v>26</v>
      </c>
      <c r="B78" s="13"/>
      <c r="C78" s="13"/>
      <c r="D78" s="13"/>
      <c r="E78" s="13">
        <v>4</v>
      </c>
      <c r="F78" s="13">
        <v>12</v>
      </c>
      <c r="G78" s="13">
        <v>0</v>
      </c>
    </row>
    <row r="79" spans="1:10" s="1" customFormat="1">
      <c r="A79" s="19" t="s">
        <v>27</v>
      </c>
      <c r="B79" s="20"/>
      <c r="C79" s="20"/>
      <c r="D79" s="20"/>
      <c r="E79" s="20">
        <v>116</v>
      </c>
      <c r="F79" s="20">
        <v>58</v>
      </c>
      <c r="G79" s="20">
        <v>36</v>
      </c>
      <c r="H79"/>
      <c r="I79"/>
      <c r="J79"/>
    </row>
    <row r="80" spans="1:10">
      <c r="A80" s="12" t="s">
        <v>14</v>
      </c>
      <c r="B80" s="13"/>
      <c r="C80" s="13"/>
      <c r="D80" s="13"/>
      <c r="E80" s="13">
        <v>116</v>
      </c>
      <c r="F80" s="13">
        <v>58</v>
      </c>
      <c r="G80" s="13">
        <v>36</v>
      </c>
    </row>
    <row r="81" spans="1:10" s="1" customFormat="1">
      <c r="A81" s="19" t="s">
        <v>28</v>
      </c>
      <c r="B81" s="20"/>
      <c r="C81" s="20"/>
      <c r="D81" s="20"/>
      <c r="E81" s="20">
        <v>51</v>
      </c>
      <c r="F81" s="20">
        <v>27</v>
      </c>
      <c r="G81" s="20">
        <v>24</v>
      </c>
      <c r="H81"/>
      <c r="I81"/>
      <c r="J81"/>
    </row>
    <row r="82" spans="1:10">
      <c r="A82" s="12" t="s">
        <v>29</v>
      </c>
      <c r="B82" s="13"/>
      <c r="C82" s="13"/>
      <c r="D82" s="13"/>
      <c r="E82" s="13">
        <v>51</v>
      </c>
      <c r="F82" s="13">
        <v>27</v>
      </c>
      <c r="G82" s="13">
        <v>24</v>
      </c>
    </row>
    <row r="83" spans="1:10" s="1" customFormat="1">
      <c r="A83" s="19" t="s">
        <v>30</v>
      </c>
      <c r="B83" s="20"/>
      <c r="C83" s="20"/>
      <c r="D83" s="20"/>
      <c r="E83" s="20">
        <v>9</v>
      </c>
      <c r="F83" s="20">
        <v>31</v>
      </c>
      <c r="G83" s="20">
        <v>0</v>
      </c>
      <c r="H83"/>
      <c r="I83"/>
      <c r="J83"/>
    </row>
    <row r="84" spans="1:10">
      <c r="A84" s="12" t="s">
        <v>15</v>
      </c>
      <c r="B84" s="13"/>
      <c r="C84" s="13"/>
      <c r="D84" s="13"/>
      <c r="E84" s="13">
        <v>9</v>
      </c>
      <c r="F84" s="13">
        <v>31</v>
      </c>
      <c r="G84" s="13">
        <v>0</v>
      </c>
    </row>
    <row r="85" spans="1:10" s="1" customFormat="1">
      <c r="A85" s="19" t="s">
        <v>31</v>
      </c>
      <c r="B85" s="20"/>
      <c r="C85" s="20"/>
      <c r="D85" s="20"/>
      <c r="E85" s="20">
        <v>21</v>
      </c>
      <c r="F85" s="20">
        <v>16</v>
      </c>
      <c r="G85" s="20">
        <v>14</v>
      </c>
      <c r="H85"/>
      <c r="I85"/>
      <c r="J85"/>
    </row>
    <row r="86" spans="1:10">
      <c r="A86" s="12" t="s">
        <v>32</v>
      </c>
      <c r="B86" s="13"/>
      <c r="C86" s="13"/>
      <c r="D86" s="13"/>
      <c r="E86" s="13">
        <v>21</v>
      </c>
      <c r="F86" s="13">
        <v>16</v>
      </c>
      <c r="G86" s="13">
        <v>14</v>
      </c>
    </row>
    <row r="87" spans="1:10">
      <c r="A87" s="19" t="s">
        <v>33</v>
      </c>
      <c r="B87" s="20">
        <v>3094</v>
      </c>
      <c r="C87" s="20">
        <v>2240</v>
      </c>
      <c r="D87" s="20">
        <v>750</v>
      </c>
      <c r="E87" s="20">
        <v>2957</v>
      </c>
      <c r="F87" s="20">
        <v>2021</v>
      </c>
      <c r="G87" s="20">
        <v>742</v>
      </c>
    </row>
    <row r="88" spans="1:10">
      <c r="A88" s="12" t="s">
        <v>13</v>
      </c>
      <c r="B88" s="13">
        <v>250</v>
      </c>
      <c r="C88" s="13">
        <v>479</v>
      </c>
      <c r="D88" s="13">
        <v>22</v>
      </c>
      <c r="E88" s="13">
        <v>302</v>
      </c>
      <c r="F88" s="13">
        <v>509</v>
      </c>
      <c r="G88" s="13">
        <v>32</v>
      </c>
    </row>
    <row r="89" spans="1:10">
      <c r="A89" s="12" t="s">
        <v>26</v>
      </c>
      <c r="B89" s="13">
        <v>85</v>
      </c>
      <c r="C89" s="13">
        <v>164</v>
      </c>
      <c r="D89" s="13">
        <v>21</v>
      </c>
      <c r="E89" s="13">
        <v>65</v>
      </c>
      <c r="F89" s="13">
        <v>136</v>
      </c>
      <c r="G89" s="13">
        <v>21</v>
      </c>
    </row>
    <row r="90" spans="1:10">
      <c r="A90" s="12" t="s">
        <v>14</v>
      </c>
      <c r="B90" s="13">
        <v>1261</v>
      </c>
      <c r="C90" s="13">
        <v>854</v>
      </c>
      <c r="D90" s="13">
        <v>197</v>
      </c>
      <c r="E90" s="13">
        <v>1128</v>
      </c>
      <c r="F90" s="13">
        <v>774</v>
      </c>
      <c r="G90" s="13">
        <v>225</v>
      </c>
    </row>
    <row r="91" spans="1:10">
      <c r="A91" s="12" t="s">
        <v>29</v>
      </c>
      <c r="B91" s="13">
        <v>91</v>
      </c>
      <c r="C91" s="13">
        <v>66</v>
      </c>
      <c r="D91" s="13">
        <v>4</v>
      </c>
      <c r="E91" s="13">
        <v>77</v>
      </c>
      <c r="F91" s="13">
        <v>32</v>
      </c>
      <c r="G91" s="13">
        <v>24</v>
      </c>
    </row>
    <row r="92" spans="1:10">
      <c r="A92" s="12" t="s">
        <v>34</v>
      </c>
      <c r="B92" s="13"/>
      <c r="C92" s="13"/>
      <c r="D92" s="13"/>
      <c r="E92" s="13">
        <v>2</v>
      </c>
      <c r="F92" s="13">
        <v>41</v>
      </c>
      <c r="G92" s="13">
        <v>0</v>
      </c>
    </row>
    <row r="93" spans="1:10">
      <c r="A93" s="12" t="s">
        <v>15</v>
      </c>
      <c r="B93" s="13">
        <v>388</v>
      </c>
      <c r="C93" s="13">
        <v>392</v>
      </c>
      <c r="D93" s="13">
        <v>47</v>
      </c>
      <c r="E93" s="13">
        <v>300</v>
      </c>
      <c r="F93" s="13">
        <v>360</v>
      </c>
      <c r="G93" s="13">
        <v>35</v>
      </c>
    </row>
    <row r="94" spans="1:10">
      <c r="A94" s="12" t="s">
        <v>16</v>
      </c>
      <c r="B94" s="13">
        <v>1019</v>
      </c>
      <c r="C94" s="13">
        <v>285</v>
      </c>
      <c r="D94" s="13">
        <v>459</v>
      </c>
      <c r="E94" s="13">
        <v>1079</v>
      </c>
      <c r="F94" s="13">
        <v>145</v>
      </c>
      <c r="G94" s="13">
        <v>403</v>
      </c>
    </row>
    <row r="95" spans="1:10">
      <c r="A95" s="12" t="s">
        <v>4</v>
      </c>
      <c r="B95" s="13"/>
      <c r="C95" s="13"/>
      <c r="D95" s="13"/>
      <c r="E95" s="13">
        <v>0</v>
      </c>
      <c r="F95" s="13"/>
      <c r="G95" s="13">
        <v>0</v>
      </c>
    </row>
    <row r="96" spans="1:10" s="56" customFormat="1">
      <c r="A96" s="28" t="s">
        <v>65</v>
      </c>
      <c r="B96" s="29"/>
      <c r="C96" s="29"/>
      <c r="D96" s="29"/>
      <c r="E96" s="29">
        <v>4</v>
      </c>
      <c r="F96" s="29">
        <v>24</v>
      </c>
      <c r="G96" s="29">
        <v>2</v>
      </c>
    </row>
    <row r="97" spans="1:7" ht="26.45" customHeight="1">
      <c r="A97" s="57" t="s">
        <v>52</v>
      </c>
      <c r="B97" s="58">
        <f>B6+B14+B16+B20+B29+B36+B45+B52+B60+B62+B64+B69+B75+B77+B79+B81+B83+B85+B87</f>
        <v>19576</v>
      </c>
      <c r="C97" s="58">
        <f t="shared" ref="C97:D97" si="0">C6+C14+C16+C20+C29+C36+C45+C52+C60+C62+C64+C69+C75+C77+C79+C81+C83+C85+C87</f>
        <v>12281</v>
      </c>
      <c r="D97" s="58">
        <f t="shared" si="0"/>
        <v>6500</v>
      </c>
      <c r="E97" s="58">
        <f>E6+E14+E16+E20+E25+E29+E36+E45+E52+E60+E62+E64+E69+E75+E77+E79+E81+E83+E85+E87</f>
        <v>15920</v>
      </c>
      <c r="F97" s="60">
        <f>F6+F14+F16+F20+F22+F25+F29+F36+F45+F52+F60+F62+F64+F69+F75+F77+F79+F81+F83+F85+F87</f>
        <v>10326</v>
      </c>
      <c r="G97" s="60">
        <f>G6+G14+G16+G20+G22+G25+G29+G36+G45+G52+G60+G62+G64+G69+G75+G77+G79+G81+G83+G85+G87</f>
        <v>4308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62"/>
  <sheetViews>
    <sheetView workbookViewId="0">
      <selection activeCell="G62" sqref="A1:G62"/>
    </sheetView>
  </sheetViews>
  <sheetFormatPr defaultRowHeight="15"/>
  <cols>
    <col min="1" max="1" width="41.85546875" customWidth="1"/>
    <col min="2" max="2" width="18" style="2" customWidth="1"/>
    <col min="3" max="3" width="15.7109375" style="2" customWidth="1"/>
    <col min="4" max="4" width="13.140625" style="2" customWidth="1"/>
    <col min="5" max="5" width="16.140625" style="2" customWidth="1"/>
    <col min="6" max="6" width="13.7109375" style="2" customWidth="1"/>
    <col min="7" max="7" width="12.140625" style="2" customWidth="1"/>
  </cols>
  <sheetData>
    <row r="1" spans="1:10" ht="21">
      <c r="A1" s="34"/>
      <c r="B1" s="64" t="s">
        <v>89</v>
      </c>
      <c r="C1" s="65">
        <v>2015</v>
      </c>
      <c r="D1" s="66"/>
      <c r="E1" s="64" t="s">
        <v>90</v>
      </c>
      <c r="F1" s="65">
        <v>2016</v>
      </c>
      <c r="G1" s="66"/>
    </row>
    <row r="2" spans="1:10" ht="23.25">
      <c r="A2" s="17"/>
      <c r="B2" s="7"/>
      <c r="C2" s="7" t="s">
        <v>37</v>
      </c>
      <c r="D2" s="7" t="s">
        <v>37</v>
      </c>
      <c r="E2" s="7" t="s">
        <v>37</v>
      </c>
      <c r="F2" s="7" t="s">
        <v>37</v>
      </c>
      <c r="G2" s="7" t="s">
        <v>51</v>
      </c>
    </row>
    <row r="3" spans="1:10">
      <c r="B3" s="8" t="s">
        <v>42</v>
      </c>
      <c r="C3" s="8" t="s">
        <v>44</v>
      </c>
      <c r="D3" s="8" t="s">
        <v>46</v>
      </c>
      <c r="E3" s="22" t="s">
        <v>38</v>
      </c>
      <c r="F3" s="22" t="s">
        <v>50</v>
      </c>
      <c r="G3" s="8" t="s">
        <v>46</v>
      </c>
    </row>
    <row r="4" spans="1:10" ht="23.25">
      <c r="A4" s="26" t="s">
        <v>54</v>
      </c>
      <c r="B4" s="8" t="s">
        <v>38</v>
      </c>
      <c r="C4" s="8" t="s">
        <v>43</v>
      </c>
      <c r="D4" s="8" t="s">
        <v>47</v>
      </c>
      <c r="E4" s="8" t="s">
        <v>48</v>
      </c>
      <c r="F4" s="9" t="s">
        <v>43</v>
      </c>
      <c r="G4" s="9" t="s">
        <v>47</v>
      </c>
    </row>
    <row r="5" spans="1:10">
      <c r="B5" s="10" t="s">
        <v>36</v>
      </c>
      <c r="C5" s="10" t="s">
        <v>45</v>
      </c>
      <c r="D5" s="11" t="s">
        <v>45</v>
      </c>
      <c r="E5" s="11" t="s">
        <v>49</v>
      </c>
      <c r="F5" s="11" t="s">
        <v>45</v>
      </c>
      <c r="G5" s="11" t="s">
        <v>45</v>
      </c>
    </row>
    <row r="6" spans="1:10" s="1" customFormat="1">
      <c r="A6" s="19" t="s">
        <v>0</v>
      </c>
      <c r="B6" s="23">
        <v>563</v>
      </c>
      <c r="C6" s="23">
        <v>291</v>
      </c>
      <c r="D6" s="23">
        <v>260</v>
      </c>
      <c r="E6" s="23">
        <v>625</v>
      </c>
      <c r="F6" s="23">
        <v>292</v>
      </c>
      <c r="G6" s="23">
        <v>328</v>
      </c>
      <c r="H6"/>
      <c r="I6"/>
      <c r="J6"/>
    </row>
    <row r="7" spans="1:10">
      <c r="A7" s="12" t="s">
        <v>3</v>
      </c>
      <c r="B7" s="13">
        <v>80</v>
      </c>
      <c r="C7" s="13">
        <v>47</v>
      </c>
      <c r="D7" s="13">
        <v>33</v>
      </c>
      <c r="E7" s="13">
        <v>79</v>
      </c>
      <c r="F7" s="13">
        <v>48</v>
      </c>
      <c r="G7" s="13">
        <v>31</v>
      </c>
    </row>
    <row r="8" spans="1:10">
      <c r="A8" s="12" t="s">
        <v>5</v>
      </c>
      <c r="B8" s="13">
        <v>113</v>
      </c>
      <c r="C8" s="13">
        <v>62</v>
      </c>
      <c r="D8" s="13">
        <v>49</v>
      </c>
      <c r="E8" s="13">
        <v>102</v>
      </c>
      <c r="F8" s="13">
        <v>61</v>
      </c>
      <c r="G8" s="13">
        <v>40</v>
      </c>
    </row>
    <row r="9" spans="1:10">
      <c r="A9" s="12" t="s">
        <v>1</v>
      </c>
      <c r="B9" s="13">
        <v>346</v>
      </c>
      <c r="C9" s="13">
        <v>174</v>
      </c>
      <c r="D9" s="13">
        <v>162</v>
      </c>
      <c r="E9" s="13">
        <v>326</v>
      </c>
      <c r="F9" s="13">
        <v>160</v>
      </c>
      <c r="G9" s="13">
        <v>162</v>
      </c>
    </row>
    <row r="10" spans="1:10">
      <c r="A10" s="12" t="s">
        <v>7</v>
      </c>
      <c r="B10" s="13">
        <v>24</v>
      </c>
      <c r="C10" s="13">
        <v>8</v>
      </c>
      <c r="D10" s="13">
        <v>16</v>
      </c>
      <c r="E10" s="13">
        <v>118</v>
      </c>
      <c r="F10" s="13">
        <v>23</v>
      </c>
      <c r="G10" s="13">
        <v>95</v>
      </c>
    </row>
    <row r="11" spans="1:10" s="1" customFormat="1">
      <c r="A11" s="19" t="s">
        <v>9</v>
      </c>
      <c r="B11" s="20">
        <v>299</v>
      </c>
      <c r="C11" s="20">
        <v>160</v>
      </c>
      <c r="D11" s="20">
        <v>132</v>
      </c>
      <c r="E11" s="20">
        <v>273</v>
      </c>
      <c r="F11" s="20">
        <v>157</v>
      </c>
      <c r="G11" s="20">
        <v>114</v>
      </c>
      <c r="H11"/>
      <c r="I11"/>
      <c r="J11"/>
    </row>
    <row r="12" spans="1:10">
      <c r="A12" s="12" t="s">
        <v>3</v>
      </c>
      <c r="B12" s="13">
        <v>144</v>
      </c>
      <c r="C12" s="13">
        <v>84</v>
      </c>
      <c r="D12" s="13">
        <v>57</v>
      </c>
      <c r="E12" s="13">
        <v>133</v>
      </c>
      <c r="F12" s="13">
        <v>83</v>
      </c>
      <c r="G12" s="13">
        <v>51</v>
      </c>
    </row>
    <row r="13" spans="1:10">
      <c r="A13" s="12" t="s">
        <v>11</v>
      </c>
      <c r="B13" s="13">
        <v>155</v>
      </c>
      <c r="C13" s="13">
        <v>76</v>
      </c>
      <c r="D13" s="13">
        <v>75</v>
      </c>
      <c r="E13" s="13">
        <v>140</v>
      </c>
      <c r="F13" s="13">
        <v>74</v>
      </c>
      <c r="G13" s="13">
        <v>63</v>
      </c>
    </row>
    <row r="14" spans="1:10">
      <c r="A14" s="19" t="s">
        <v>12</v>
      </c>
      <c r="B14" s="20">
        <v>69</v>
      </c>
      <c r="C14" s="20">
        <v>44</v>
      </c>
      <c r="D14" s="20">
        <v>23</v>
      </c>
      <c r="E14" s="20"/>
      <c r="F14" s="20"/>
      <c r="G14" s="20"/>
    </row>
    <row r="15" spans="1:10">
      <c r="A15" s="12" t="s">
        <v>13</v>
      </c>
      <c r="B15" s="13">
        <v>2</v>
      </c>
      <c r="C15" s="13">
        <v>1</v>
      </c>
      <c r="D15" s="13">
        <v>1</v>
      </c>
      <c r="E15" s="13"/>
      <c r="F15" s="13"/>
      <c r="G15" s="13"/>
    </row>
    <row r="16" spans="1:10">
      <c r="A16" s="12" t="s">
        <v>14</v>
      </c>
      <c r="B16" s="13"/>
      <c r="C16" s="13"/>
      <c r="D16" s="13"/>
      <c r="E16" s="13"/>
      <c r="F16" s="13"/>
      <c r="G16" s="13"/>
    </row>
    <row r="17" spans="1:10">
      <c r="A17" s="12" t="s">
        <v>15</v>
      </c>
      <c r="B17" s="13">
        <v>9</v>
      </c>
      <c r="C17" s="13">
        <v>7</v>
      </c>
      <c r="D17" s="13">
        <v>1</v>
      </c>
      <c r="E17" s="13"/>
      <c r="F17" s="13"/>
      <c r="G17" s="13"/>
    </row>
    <row r="18" spans="1:10">
      <c r="A18" s="3" t="s">
        <v>16</v>
      </c>
      <c r="B18" s="14">
        <v>27</v>
      </c>
      <c r="C18" s="14">
        <v>10</v>
      </c>
      <c r="D18" s="14">
        <v>17</v>
      </c>
      <c r="E18" s="14"/>
      <c r="F18" s="14"/>
      <c r="G18" s="14"/>
    </row>
    <row r="19" spans="1:10" s="1" customFormat="1">
      <c r="A19" s="5" t="s">
        <v>40</v>
      </c>
      <c r="B19" s="15"/>
      <c r="C19" s="15"/>
      <c r="D19" s="15"/>
      <c r="E19" s="15"/>
      <c r="F19" s="15"/>
      <c r="G19" s="15"/>
      <c r="H19"/>
      <c r="I19"/>
      <c r="J19"/>
    </row>
    <row r="20" spans="1:10" s="1" customFormat="1">
      <c r="A20" s="6" t="s">
        <v>39</v>
      </c>
      <c r="B20" s="16">
        <v>2</v>
      </c>
      <c r="C20" s="16">
        <v>11</v>
      </c>
      <c r="D20" s="16">
        <v>0</v>
      </c>
      <c r="E20" s="16"/>
      <c r="F20" s="16"/>
      <c r="G20" s="16"/>
      <c r="H20"/>
      <c r="I20"/>
      <c r="J20"/>
    </row>
    <row r="21" spans="1:10" s="56" customFormat="1">
      <c r="A21" s="4" t="s">
        <v>62</v>
      </c>
      <c r="B21" s="55">
        <v>29</v>
      </c>
      <c r="C21" s="55">
        <v>15</v>
      </c>
      <c r="D21" s="55">
        <v>4</v>
      </c>
      <c r="E21" s="55"/>
      <c r="F21" s="55"/>
      <c r="G21" s="55"/>
    </row>
    <row r="22" spans="1:10">
      <c r="A22" s="24" t="s">
        <v>17</v>
      </c>
      <c r="B22" s="23">
        <v>728</v>
      </c>
      <c r="C22" s="23">
        <v>203</v>
      </c>
      <c r="D22" s="23">
        <v>514</v>
      </c>
      <c r="E22" s="23">
        <v>601</v>
      </c>
      <c r="F22" s="23">
        <v>150</v>
      </c>
      <c r="G22" s="23">
        <v>452</v>
      </c>
    </row>
    <row r="23" spans="1:10">
      <c r="A23" s="12" t="s">
        <v>3</v>
      </c>
      <c r="B23" s="13">
        <v>11</v>
      </c>
      <c r="C23" s="13">
        <v>6</v>
      </c>
      <c r="D23" s="13">
        <v>5</v>
      </c>
      <c r="E23" s="13">
        <v>8</v>
      </c>
      <c r="F23" s="13">
        <v>4</v>
      </c>
      <c r="G23" s="13">
        <v>4</v>
      </c>
    </row>
    <row r="24" spans="1:10">
      <c r="A24" s="12" t="s">
        <v>11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10">
      <c r="A25" s="12" t="s">
        <v>1</v>
      </c>
      <c r="B25" s="13">
        <v>61</v>
      </c>
      <c r="C25" s="13">
        <v>41</v>
      </c>
      <c r="D25" s="13">
        <v>20</v>
      </c>
      <c r="E25" s="13">
        <v>44</v>
      </c>
      <c r="F25" s="13">
        <v>26</v>
      </c>
      <c r="G25" s="13">
        <v>18</v>
      </c>
    </row>
    <row r="26" spans="1:10">
      <c r="A26" s="12" t="s">
        <v>7</v>
      </c>
      <c r="B26" s="13">
        <v>656</v>
      </c>
      <c r="C26" s="13">
        <v>156</v>
      </c>
      <c r="D26" s="13">
        <v>489</v>
      </c>
      <c r="E26" s="13">
        <v>549</v>
      </c>
      <c r="F26" s="13">
        <v>120</v>
      </c>
      <c r="G26" s="13">
        <v>430</v>
      </c>
    </row>
    <row r="27" spans="1:10">
      <c r="A27" s="12" t="s">
        <v>20</v>
      </c>
      <c r="B27" s="13">
        <v>0</v>
      </c>
      <c r="C27" s="13">
        <v>0</v>
      </c>
      <c r="D27" s="13">
        <v>0</v>
      </c>
      <c r="E27" s="13"/>
      <c r="F27" s="13"/>
      <c r="G27" s="13"/>
    </row>
    <row r="28" spans="1:10" s="1" customFormat="1">
      <c r="A28" s="19" t="s">
        <v>21</v>
      </c>
      <c r="B28" s="20">
        <v>3253</v>
      </c>
      <c r="C28" s="20">
        <v>2185</v>
      </c>
      <c r="D28" s="20">
        <v>1045</v>
      </c>
      <c r="E28" s="20">
        <v>3200</v>
      </c>
      <c r="F28" s="20">
        <v>2093</v>
      </c>
      <c r="G28" s="20">
        <v>1079</v>
      </c>
      <c r="H28"/>
      <c r="I28"/>
      <c r="J28"/>
    </row>
    <row r="29" spans="1:10">
      <c r="A29" s="12" t="s">
        <v>3</v>
      </c>
      <c r="B29" s="13">
        <v>90</v>
      </c>
      <c r="C29" s="13">
        <v>52</v>
      </c>
      <c r="D29" s="13">
        <v>38</v>
      </c>
      <c r="E29" s="13">
        <v>90</v>
      </c>
      <c r="F29" s="13">
        <v>52</v>
      </c>
      <c r="G29" s="13">
        <v>38</v>
      </c>
    </row>
    <row r="30" spans="1:10">
      <c r="A30" s="12" t="s">
        <v>11</v>
      </c>
      <c r="B30" s="13">
        <v>1653</v>
      </c>
      <c r="C30" s="13">
        <v>1213</v>
      </c>
      <c r="D30" s="13">
        <v>429</v>
      </c>
      <c r="E30" s="13">
        <v>1608</v>
      </c>
      <c r="F30" s="13">
        <v>1180</v>
      </c>
      <c r="G30" s="13">
        <v>413</v>
      </c>
    </row>
    <row r="31" spans="1:10">
      <c r="A31" s="12" t="s">
        <v>1</v>
      </c>
      <c r="B31" s="13">
        <v>1042</v>
      </c>
      <c r="C31" s="13">
        <v>680</v>
      </c>
      <c r="D31" s="13">
        <v>362</v>
      </c>
      <c r="E31" s="13">
        <v>1034</v>
      </c>
      <c r="F31" s="13">
        <v>634</v>
      </c>
      <c r="G31" s="13">
        <v>392</v>
      </c>
    </row>
    <row r="32" spans="1:10">
      <c r="A32" s="12" t="s">
        <v>7</v>
      </c>
      <c r="B32" s="13">
        <v>468</v>
      </c>
      <c r="C32" s="13">
        <v>240</v>
      </c>
      <c r="D32" s="13">
        <v>216</v>
      </c>
      <c r="E32" s="13">
        <v>468</v>
      </c>
      <c r="F32" s="13">
        <v>227</v>
      </c>
      <c r="G32" s="13">
        <v>236</v>
      </c>
    </row>
    <row r="33" spans="1:10" s="1" customFormat="1">
      <c r="A33" s="19" t="s">
        <v>22</v>
      </c>
      <c r="B33" s="20">
        <v>491</v>
      </c>
      <c r="C33" s="20">
        <v>289</v>
      </c>
      <c r="D33" s="20">
        <v>188</v>
      </c>
      <c r="E33" s="20">
        <v>480</v>
      </c>
      <c r="F33" s="20">
        <v>288</v>
      </c>
      <c r="G33" s="20">
        <v>189</v>
      </c>
      <c r="H33"/>
      <c r="I33"/>
      <c r="J33"/>
    </row>
    <row r="34" spans="1:10">
      <c r="A34" s="12" t="s">
        <v>11</v>
      </c>
      <c r="B34" s="13">
        <v>164</v>
      </c>
      <c r="C34" s="13">
        <v>98</v>
      </c>
      <c r="D34" s="13">
        <v>63</v>
      </c>
      <c r="E34" s="13">
        <v>156</v>
      </c>
      <c r="F34" s="13">
        <v>97</v>
      </c>
      <c r="G34" s="13">
        <v>58</v>
      </c>
    </row>
    <row r="35" spans="1:10">
      <c r="A35" s="12" t="s">
        <v>1</v>
      </c>
      <c r="B35" s="13">
        <v>327</v>
      </c>
      <c r="C35" s="13">
        <v>191</v>
      </c>
      <c r="D35" s="13">
        <v>125</v>
      </c>
      <c r="E35" s="13">
        <v>324</v>
      </c>
      <c r="F35" s="13">
        <v>191</v>
      </c>
      <c r="G35" s="13">
        <v>131</v>
      </c>
    </row>
    <row r="36" spans="1:10" s="1" customFormat="1">
      <c r="A36" s="19" t="s">
        <v>23</v>
      </c>
      <c r="B36" s="20">
        <v>265</v>
      </c>
      <c r="C36" s="20">
        <v>161</v>
      </c>
      <c r="D36" s="20">
        <v>98</v>
      </c>
      <c r="E36" s="20">
        <v>259</v>
      </c>
      <c r="F36" s="20">
        <v>155</v>
      </c>
      <c r="G36" s="20">
        <v>103</v>
      </c>
      <c r="H36"/>
      <c r="I36"/>
      <c r="J36"/>
    </row>
    <row r="37" spans="1:10">
      <c r="A37" s="12" t="s">
        <v>3</v>
      </c>
      <c r="B37" s="13">
        <v>17</v>
      </c>
      <c r="C37" s="13">
        <v>16</v>
      </c>
      <c r="D37" s="13">
        <v>0</v>
      </c>
      <c r="E37" s="13">
        <v>16</v>
      </c>
      <c r="F37" s="13">
        <v>14</v>
      </c>
      <c r="G37" s="13">
        <v>2</v>
      </c>
    </row>
    <row r="38" spans="1:10">
      <c r="A38" s="12" t="s">
        <v>11</v>
      </c>
      <c r="B38" s="13">
        <v>44</v>
      </c>
      <c r="C38" s="13">
        <v>33</v>
      </c>
      <c r="D38" s="13">
        <v>10</v>
      </c>
      <c r="E38" s="13">
        <v>44</v>
      </c>
      <c r="F38" s="13">
        <v>33</v>
      </c>
      <c r="G38" s="13">
        <v>10</v>
      </c>
    </row>
    <row r="39" spans="1:10">
      <c r="A39" s="12" t="s">
        <v>1</v>
      </c>
      <c r="B39" s="13">
        <v>204</v>
      </c>
      <c r="C39" s="13">
        <v>112</v>
      </c>
      <c r="D39" s="13">
        <v>88</v>
      </c>
      <c r="E39" s="13">
        <v>199</v>
      </c>
      <c r="F39" s="13">
        <v>108</v>
      </c>
      <c r="G39" s="13">
        <v>91</v>
      </c>
    </row>
    <row r="40" spans="1:10" s="1" customFormat="1">
      <c r="A40" s="19" t="s">
        <v>24</v>
      </c>
      <c r="B40" s="20"/>
      <c r="C40" s="20"/>
      <c r="D40" s="20"/>
      <c r="E40" s="20">
        <v>87</v>
      </c>
      <c r="F40" s="20">
        <v>87</v>
      </c>
      <c r="G40" s="20">
        <v>0</v>
      </c>
      <c r="H40"/>
      <c r="I40"/>
      <c r="J40"/>
    </row>
    <row r="41" spans="1:10">
      <c r="A41" s="12" t="s">
        <v>13</v>
      </c>
      <c r="B41" s="13"/>
      <c r="C41" s="13"/>
      <c r="D41" s="13"/>
      <c r="E41" s="13">
        <v>87</v>
      </c>
      <c r="F41" s="13">
        <v>87</v>
      </c>
      <c r="G41" s="13">
        <v>0</v>
      </c>
    </row>
    <row r="42" spans="1:10" s="1" customFormat="1">
      <c r="A42" s="19" t="s">
        <v>25</v>
      </c>
      <c r="B42" s="20"/>
      <c r="C42" s="20"/>
      <c r="D42" s="20"/>
      <c r="E42" s="20">
        <v>29</v>
      </c>
      <c r="F42" s="20">
        <v>27</v>
      </c>
      <c r="G42" s="20">
        <v>1</v>
      </c>
      <c r="H42"/>
      <c r="I42"/>
      <c r="J42"/>
    </row>
    <row r="43" spans="1:10">
      <c r="A43" s="12" t="s">
        <v>26</v>
      </c>
      <c r="B43" s="13"/>
      <c r="C43" s="13"/>
      <c r="D43" s="13"/>
      <c r="E43" s="13">
        <v>29</v>
      </c>
      <c r="F43" s="13">
        <v>27</v>
      </c>
      <c r="G43" s="13">
        <v>1</v>
      </c>
    </row>
    <row r="44" spans="1:10" s="1" customFormat="1">
      <c r="A44" s="19" t="s">
        <v>27</v>
      </c>
      <c r="B44" s="20"/>
      <c r="C44" s="20"/>
      <c r="D44" s="20"/>
      <c r="E44" s="20">
        <v>231</v>
      </c>
      <c r="F44" s="20">
        <v>138</v>
      </c>
      <c r="G44" s="20">
        <v>93</v>
      </c>
      <c r="H44"/>
      <c r="I44"/>
      <c r="J44"/>
    </row>
    <row r="45" spans="1:10">
      <c r="A45" s="12" t="s">
        <v>14</v>
      </c>
      <c r="B45" s="13"/>
      <c r="C45" s="13"/>
      <c r="D45" s="13"/>
      <c r="E45" s="13">
        <v>231</v>
      </c>
      <c r="F45" s="13">
        <v>138</v>
      </c>
      <c r="G45" s="13">
        <v>93</v>
      </c>
    </row>
    <row r="46" spans="1:10" s="1" customFormat="1">
      <c r="A46" s="19" t="s">
        <v>28</v>
      </c>
      <c r="B46" s="20"/>
      <c r="C46" s="20"/>
      <c r="D46" s="20"/>
      <c r="E46" s="20">
        <v>9</v>
      </c>
      <c r="F46" s="20">
        <v>5</v>
      </c>
      <c r="G46" s="20">
        <v>4</v>
      </c>
      <c r="H46"/>
      <c r="I46"/>
      <c r="J46"/>
    </row>
    <row r="47" spans="1:10">
      <c r="A47" s="12" t="s">
        <v>29</v>
      </c>
      <c r="B47" s="13"/>
      <c r="C47" s="13"/>
      <c r="D47" s="13"/>
      <c r="E47" s="13">
        <v>9</v>
      </c>
      <c r="F47" s="13">
        <v>5</v>
      </c>
      <c r="G47" s="13">
        <v>4</v>
      </c>
    </row>
    <row r="48" spans="1:10" s="1" customFormat="1">
      <c r="A48" s="19" t="s">
        <v>30</v>
      </c>
      <c r="B48" s="20"/>
      <c r="C48" s="20"/>
      <c r="D48" s="20"/>
      <c r="E48" s="20">
        <v>62</v>
      </c>
      <c r="F48" s="20">
        <v>62</v>
      </c>
      <c r="G48" s="20">
        <v>0</v>
      </c>
      <c r="H48"/>
      <c r="I48"/>
      <c r="J48"/>
    </row>
    <row r="49" spans="1:10">
      <c r="A49" s="12" t="s">
        <v>15</v>
      </c>
      <c r="B49" s="13"/>
      <c r="C49" s="13"/>
      <c r="D49" s="13"/>
      <c r="E49" s="13">
        <v>62</v>
      </c>
      <c r="F49" s="13">
        <v>62</v>
      </c>
      <c r="G49" s="13">
        <v>0</v>
      </c>
    </row>
    <row r="50" spans="1:10" s="1" customFormat="1">
      <c r="A50" s="19" t="s">
        <v>31</v>
      </c>
      <c r="B50" s="20"/>
      <c r="C50" s="20"/>
      <c r="D50" s="20"/>
      <c r="E50" s="20">
        <v>93</v>
      </c>
      <c r="F50" s="20">
        <v>46</v>
      </c>
      <c r="G50" s="20">
        <v>48</v>
      </c>
      <c r="H50"/>
      <c r="I50"/>
      <c r="J50"/>
    </row>
    <row r="51" spans="1:10">
      <c r="A51" s="12" t="s">
        <v>32</v>
      </c>
      <c r="B51" s="13"/>
      <c r="C51" s="13"/>
      <c r="D51" s="13"/>
      <c r="E51" s="13">
        <v>93</v>
      </c>
      <c r="F51" s="13">
        <v>46</v>
      </c>
      <c r="G51" s="13">
        <v>48</v>
      </c>
    </row>
    <row r="52" spans="1:10">
      <c r="A52" s="19" t="s">
        <v>33</v>
      </c>
      <c r="B52" s="20">
        <v>1596</v>
      </c>
      <c r="C52" s="20">
        <v>1121</v>
      </c>
      <c r="D52" s="20">
        <v>437</v>
      </c>
      <c r="E52" s="20">
        <v>1095</v>
      </c>
      <c r="F52" s="20">
        <v>684</v>
      </c>
      <c r="G52" s="20">
        <v>340</v>
      </c>
    </row>
    <row r="53" spans="1:10">
      <c r="A53" s="12" t="s">
        <v>13</v>
      </c>
      <c r="B53" s="13">
        <v>248</v>
      </c>
      <c r="C53" s="13">
        <v>217</v>
      </c>
      <c r="D53" s="13">
        <v>27</v>
      </c>
      <c r="E53" s="13">
        <v>167</v>
      </c>
      <c r="F53" s="13">
        <v>138</v>
      </c>
      <c r="G53" s="13">
        <v>29</v>
      </c>
    </row>
    <row r="54" spans="1:10">
      <c r="A54" s="12" t="s">
        <v>26</v>
      </c>
      <c r="B54" s="13">
        <v>54</v>
      </c>
      <c r="C54" s="13">
        <v>53</v>
      </c>
      <c r="D54" s="13">
        <v>0</v>
      </c>
      <c r="E54" s="13">
        <v>22</v>
      </c>
      <c r="F54" s="13">
        <v>22</v>
      </c>
      <c r="G54" s="13">
        <v>0</v>
      </c>
    </row>
    <row r="55" spans="1:10">
      <c r="A55" s="12" t="s">
        <v>14</v>
      </c>
      <c r="B55" s="13">
        <v>666</v>
      </c>
      <c r="C55" s="13">
        <v>484</v>
      </c>
      <c r="D55" s="13">
        <v>155</v>
      </c>
      <c r="E55" s="13">
        <v>440</v>
      </c>
      <c r="F55" s="13">
        <v>279</v>
      </c>
      <c r="G55" s="13">
        <v>108</v>
      </c>
    </row>
    <row r="56" spans="1:10">
      <c r="A56" s="12" t="s">
        <v>29</v>
      </c>
      <c r="B56" s="13">
        <v>17</v>
      </c>
      <c r="C56" s="13">
        <v>10</v>
      </c>
      <c r="D56" s="13">
        <v>7</v>
      </c>
      <c r="E56" s="13">
        <v>1</v>
      </c>
      <c r="F56" s="13">
        <v>0</v>
      </c>
      <c r="G56" s="13">
        <v>0</v>
      </c>
    </row>
    <row r="57" spans="1:10">
      <c r="A57" s="12" t="s">
        <v>34</v>
      </c>
      <c r="B57" s="13">
        <v>0</v>
      </c>
      <c r="C57" s="13">
        <v>0</v>
      </c>
      <c r="D57" s="13">
        <v>0</v>
      </c>
      <c r="E57" s="13"/>
      <c r="F57" s="13"/>
      <c r="G57" s="13"/>
    </row>
    <row r="58" spans="1:10">
      <c r="A58" s="12" t="s">
        <v>15</v>
      </c>
      <c r="B58" s="13">
        <v>209</v>
      </c>
      <c r="C58" s="13">
        <v>170</v>
      </c>
      <c r="D58" s="13">
        <v>39</v>
      </c>
      <c r="E58" s="13">
        <v>152</v>
      </c>
      <c r="F58" s="13">
        <v>114</v>
      </c>
      <c r="G58" s="13">
        <v>38</v>
      </c>
    </row>
    <row r="59" spans="1:10">
      <c r="A59" s="12" t="s">
        <v>16</v>
      </c>
      <c r="B59" s="13">
        <v>402</v>
      </c>
      <c r="C59" s="13">
        <v>187</v>
      </c>
      <c r="D59" s="13">
        <v>209</v>
      </c>
      <c r="E59" s="13">
        <v>303</v>
      </c>
      <c r="F59" s="13">
        <v>129</v>
      </c>
      <c r="G59" s="13">
        <v>162</v>
      </c>
    </row>
    <row r="60" spans="1:10">
      <c r="A60" s="12" t="s">
        <v>3</v>
      </c>
      <c r="B60" s="13"/>
      <c r="C60" s="13"/>
      <c r="D60" s="13"/>
      <c r="E60" s="13"/>
      <c r="F60" s="13"/>
      <c r="G60" s="13"/>
    </row>
    <row r="61" spans="1:10">
      <c r="A61" s="12" t="s">
        <v>65</v>
      </c>
      <c r="B61" s="13"/>
      <c r="C61" s="13"/>
      <c r="D61" s="13"/>
      <c r="E61" s="13">
        <v>10</v>
      </c>
      <c r="F61" s="13">
        <v>2</v>
      </c>
      <c r="G61" s="13">
        <v>3</v>
      </c>
    </row>
    <row r="62" spans="1:10" ht="26.45" customHeight="1">
      <c r="A62" s="18" t="s">
        <v>52</v>
      </c>
      <c r="B62" s="21">
        <f>B6+B11+B14+B22+B28+B33+B36+B52</f>
        <v>7264</v>
      </c>
      <c r="C62" s="21">
        <f>C6+C11+C14+C22+C28+C33+C36+C52</f>
        <v>4454</v>
      </c>
      <c r="D62" s="21">
        <f>D6+D11+D14+D22+D28+D33+D36+D52</f>
        <v>2697</v>
      </c>
      <c r="E62" s="21">
        <f>E6+E11+E14+E22+E28+E33+E36+E40+E42+E44+E46+E48+E50+E52</f>
        <v>7044</v>
      </c>
      <c r="F62" s="21">
        <f>F6+F11+F14+F22+F28+F33+F36+F40+F42+F44+F46+F48+F50+F52</f>
        <v>4184</v>
      </c>
      <c r="G62" s="21">
        <f>G6+G11+G14+G22+G28+G33+G36+G40+G42+G44+G46+G48+G50+G52</f>
        <v>2751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58"/>
  <sheetViews>
    <sheetView workbookViewId="0">
      <selection sqref="A1:G13"/>
    </sheetView>
  </sheetViews>
  <sheetFormatPr defaultRowHeight="15"/>
  <cols>
    <col min="1" max="1" width="35.28515625" customWidth="1"/>
    <col min="2" max="2" width="18" style="2" customWidth="1"/>
    <col min="3" max="3" width="15.7109375" style="2" customWidth="1"/>
    <col min="4" max="4" width="16.28515625" style="2" customWidth="1"/>
    <col min="5" max="5" width="16.140625" style="2" customWidth="1"/>
    <col min="6" max="6" width="13.7109375" style="2" customWidth="1"/>
    <col min="7" max="7" width="15.140625" style="2" customWidth="1"/>
  </cols>
  <sheetData>
    <row r="1" spans="1:7" ht="21">
      <c r="A1" s="34"/>
      <c r="B1" s="64" t="s">
        <v>89</v>
      </c>
      <c r="C1" s="65">
        <v>2015</v>
      </c>
      <c r="D1" s="66"/>
      <c r="E1" s="64" t="s">
        <v>90</v>
      </c>
      <c r="F1" s="65">
        <v>2016</v>
      </c>
      <c r="G1" s="66"/>
    </row>
    <row r="2" spans="1:7" ht="23.25">
      <c r="A2" s="17"/>
      <c r="B2" s="8"/>
      <c r="C2" s="8" t="s">
        <v>37</v>
      </c>
      <c r="D2" s="8" t="s">
        <v>37</v>
      </c>
      <c r="E2" s="7" t="s">
        <v>37</v>
      </c>
      <c r="F2" s="7" t="s">
        <v>37</v>
      </c>
      <c r="G2" s="7" t="s">
        <v>51</v>
      </c>
    </row>
    <row r="3" spans="1:7" ht="23.25">
      <c r="A3" s="17"/>
      <c r="B3" s="8" t="s">
        <v>42</v>
      </c>
      <c r="C3" s="8" t="s">
        <v>44</v>
      </c>
      <c r="D3" s="8" t="s">
        <v>46</v>
      </c>
      <c r="E3" s="22" t="s">
        <v>38</v>
      </c>
      <c r="F3" s="22" t="s">
        <v>50</v>
      </c>
      <c r="G3" s="8" t="s">
        <v>46</v>
      </c>
    </row>
    <row r="4" spans="1:7">
      <c r="B4" s="8" t="s">
        <v>38</v>
      </c>
      <c r="C4" s="8" t="s">
        <v>43</v>
      </c>
      <c r="D4" s="8" t="s">
        <v>47</v>
      </c>
      <c r="E4" s="8" t="s">
        <v>48</v>
      </c>
      <c r="F4" s="9" t="s">
        <v>43</v>
      </c>
      <c r="G4" s="9" t="s">
        <v>47</v>
      </c>
    </row>
    <row r="5" spans="1:7" ht="23.25">
      <c r="A5" s="26" t="s">
        <v>80</v>
      </c>
      <c r="B5" s="10" t="s">
        <v>36</v>
      </c>
      <c r="C5" s="10" t="s">
        <v>45</v>
      </c>
      <c r="D5" s="11" t="s">
        <v>45</v>
      </c>
      <c r="E5" s="11" t="s">
        <v>49</v>
      </c>
      <c r="F5" s="11" t="s">
        <v>45</v>
      </c>
      <c r="G5" s="11" t="s">
        <v>45</v>
      </c>
    </row>
    <row r="6" spans="1:7" s="1" customFormat="1" ht="19.899999999999999" customHeight="1">
      <c r="A6" s="62" t="s">
        <v>82</v>
      </c>
      <c r="B6" s="110">
        <v>27644</v>
      </c>
      <c r="C6" s="110">
        <v>19145</v>
      </c>
      <c r="D6" s="111">
        <v>8532</v>
      </c>
      <c r="E6" s="111">
        <v>26379</v>
      </c>
      <c r="F6" s="111">
        <v>17845</v>
      </c>
      <c r="G6" s="111">
        <v>8186</v>
      </c>
    </row>
    <row r="7" spans="1:7" ht="19.899999999999999" customHeight="1">
      <c r="A7" s="62" t="s">
        <v>83</v>
      </c>
      <c r="B7" s="112">
        <v>15695</v>
      </c>
      <c r="C7" s="112">
        <v>11379</v>
      </c>
      <c r="D7" s="113">
        <v>5826</v>
      </c>
      <c r="E7" s="113">
        <v>14852</v>
      </c>
      <c r="F7" s="113">
        <v>10317</v>
      </c>
      <c r="G7" s="113">
        <v>5769</v>
      </c>
    </row>
    <row r="8" spans="1:7" ht="19.899999999999999" customHeight="1">
      <c r="A8" s="62" t="s">
        <v>84</v>
      </c>
      <c r="B8" s="112">
        <v>11482</v>
      </c>
      <c r="C8" s="112">
        <v>6102</v>
      </c>
      <c r="D8" s="113">
        <v>3755</v>
      </c>
      <c r="E8" s="113">
        <v>9213</v>
      </c>
      <c r="F8" s="113">
        <v>4979</v>
      </c>
      <c r="G8" s="113">
        <v>2894</v>
      </c>
    </row>
    <row r="9" spans="1:7" ht="19.899999999999999" customHeight="1">
      <c r="A9" s="62" t="s">
        <v>85</v>
      </c>
      <c r="B9" s="112">
        <v>15943</v>
      </c>
      <c r="C9" s="112">
        <v>10179</v>
      </c>
      <c r="D9" s="113">
        <v>5263</v>
      </c>
      <c r="E9" s="113">
        <v>13062</v>
      </c>
      <c r="F9" s="113">
        <v>8651</v>
      </c>
      <c r="G9" s="113">
        <v>4236</v>
      </c>
    </row>
    <row r="10" spans="1:7" ht="19.899999999999999" customHeight="1">
      <c r="A10" s="62" t="s">
        <v>86</v>
      </c>
      <c r="B10" s="112">
        <v>9326</v>
      </c>
      <c r="C10" s="112">
        <v>5683</v>
      </c>
      <c r="D10" s="113">
        <v>3104</v>
      </c>
      <c r="E10" s="113">
        <v>8645</v>
      </c>
      <c r="F10" s="113">
        <v>5226</v>
      </c>
      <c r="G10" s="113">
        <v>2999</v>
      </c>
    </row>
    <row r="11" spans="1:7" ht="19.899999999999999" customHeight="1">
      <c r="A11" s="62" t="s">
        <v>87</v>
      </c>
      <c r="B11" s="112">
        <v>19576</v>
      </c>
      <c r="C11" s="112">
        <v>12281</v>
      </c>
      <c r="D11" s="113">
        <v>6500</v>
      </c>
      <c r="E11" s="113">
        <v>15920</v>
      </c>
      <c r="F11" s="113">
        <v>10326</v>
      </c>
      <c r="G11" s="113">
        <v>4308</v>
      </c>
    </row>
    <row r="12" spans="1:7" s="56" customFormat="1" ht="19.899999999999999" customHeight="1">
      <c r="A12" s="63" t="s">
        <v>88</v>
      </c>
      <c r="B12" s="114">
        <v>7264</v>
      </c>
      <c r="C12" s="114">
        <v>4454</v>
      </c>
      <c r="D12" s="114">
        <v>2697</v>
      </c>
      <c r="E12" s="114">
        <v>7044</v>
      </c>
      <c r="F12" s="114">
        <v>4184</v>
      </c>
      <c r="G12" s="114">
        <v>2751</v>
      </c>
    </row>
    <row r="13" spans="1:7" ht="23.25">
      <c r="A13" s="18" t="s">
        <v>81</v>
      </c>
      <c r="B13" s="21">
        <v>106930</v>
      </c>
      <c r="C13" s="21">
        <v>69223</v>
      </c>
      <c r="D13" s="21">
        <v>35677</v>
      </c>
      <c r="E13" s="21">
        <v>95115</v>
      </c>
      <c r="F13" s="21">
        <v>61528</v>
      </c>
      <c r="G13" s="21">
        <v>31143</v>
      </c>
    </row>
    <row r="15" spans="1:7" s="1" customFormat="1">
      <c r="A15"/>
      <c r="B15" s="2"/>
      <c r="C15" s="2"/>
      <c r="D15" s="2"/>
      <c r="E15" s="2"/>
      <c r="F15" s="2"/>
      <c r="G15" s="2"/>
    </row>
    <row r="20" spans="1:7">
      <c r="B20"/>
      <c r="C20"/>
      <c r="D20"/>
      <c r="E20"/>
      <c r="F20"/>
      <c r="G20"/>
    </row>
    <row r="21" spans="1:7">
      <c r="A21" s="1"/>
      <c r="B21" s="1"/>
      <c r="C21" s="1"/>
      <c r="D21" s="1"/>
      <c r="E21" s="1"/>
      <c r="F21" s="1"/>
      <c r="G21" s="1"/>
    </row>
    <row r="22" spans="1:7">
      <c r="B22"/>
      <c r="C22"/>
      <c r="D22"/>
      <c r="E22"/>
      <c r="F22"/>
      <c r="G22"/>
    </row>
    <row r="23" spans="1:7">
      <c r="B23"/>
      <c r="C23"/>
      <c r="D23"/>
      <c r="E23"/>
      <c r="F23"/>
      <c r="G23"/>
    </row>
    <row r="24" spans="1:7">
      <c r="B24"/>
      <c r="C24"/>
      <c r="D24"/>
      <c r="E24"/>
      <c r="F24"/>
      <c r="G24"/>
    </row>
    <row r="25" spans="1:7" s="1" customFormat="1">
      <c r="A25"/>
      <c r="B25"/>
      <c r="C25"/>
      <c r="D25"/>
      <c r="E25"/>
      <c r="F25"/>
      <c r="G25"/>
    </row>
    <row r="26" spans="1:7" s="1" customFormat="1">
      <c r="A26"/>
      <c r="B26"/>
      <c r="C26"/>
      <c r="D26"/>
      <c r="E26"/>
      <c r="F26"/>
      <c r="G26"/>
    </row>
    <row r="27" spans="1:7">
      <c r="B27"/>
      <c r="C27"/>
      <c r="D27"/>
      <c r="E27"/>
      <c r="F27"/>
      <c r="G27"/>
    </row>
    <row r="28" spans="1:7">
      <c r="B28"/>
      <c r="C28"/>
      <c r="D28"/>
      <c r="E28"/>
      <c r="F28"/>
      <c r="G28"/>
    </row>
    <row r="29" spans="1:7">
      <c r="B29"/>
      <c r="C29"/>
      <c r="D29"/>
      <c r="E29"/>
      <c r="F29"/>
      <c r="G29"/>
    </row>
    <row r="30" spans="1:7">
      <c r="B30"/>
      <c r="C30"/>
      <c r="D30"/>
      <c r="E30"/>
      <c r="F30"/>
      <c r="G30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B33"/>
      <c r="C33"/>
      <c r="D33"/>
      <c r="E33"/>
      <c r="F33"/>
      <c r="G33"/>
    </row>
    <row r="34" spans="1:7">
      <c r="B34"/>
      <c r="C34"/>
      <c r="D34"/>
      <c r="E34"/>
      <c r="F34"/>
      <c r="G34"/>
    </row>
    <row r="35" spans="1:7" s="1" customFormat="1">
      <c r="A35"/>
      <c r="B35"/>
      <c r="C35"/>
      <c r="D35"/>
      <c r="E35"/>
      <c r="F35"/>
      <c r="G35"/>
    </row>
    <row r="36" spans="1:7">
      <c r="B36"/>
      <c r="C36"/>
      <c r="D36"/>
      <c r="E36"/>
      <c r="F36"/>
      <c r="G36"/>
    </row>
    <row r="37" spans="1:7">
      <c r="B37"/>
      <c r="C37"/>
      <c r="D37"/>
      <c r="E37"/>
      <c r="F37"/>
      <c r="G37"/>
    </row>
    <row r="38" spans="1:7">
      <c r="B38"/>
      <c r="C38"/>
      <c r="D38"/>
      <c r="E38"/>
      <c r="F38"/>
      <c r="G38"/>
    </row>
    <row r="39" spans="1:7">
      <c r="B39"/>
      <c r="C39"/>
      <c r="D39"/>
      <c r="E39"/>
      <c r="F39"/>
      <c r="G39"/>
    </row>
    <row r="40" spans="1:7">
      <c r="B40"/>
      <c r="C40"/>
      <c r="D40"/>
      <c r="E40"/>
      <c r="F40"/>
      <c r="G40"/>
    </row>
    <row r="41" spans="1:7">
      <c r="A41" s="1"/>
      <c r="B41" s="1"/>
      <c r="C41" s="1"/>
      <c r="D41" s="1"/>
      <c r="E41" s="1"/>
      <c r="F41" s="1"/>
      <c r="G41" s="1"/>
    </row>
    <row r="42" spans="1:7">
      <c r="B42"/>
      <c r="C42"/>
      <c r="D42"/>
      <c r="E42"/>
      <c r="F42"/>
      <c r="G42"/>
    </row>
    <row r="43" spans="1:7" s="1" customFormat="1">
      <c r="A43"/>
      <c r="B43"/>
      <c r="C43"/>
      <c r="D43"/>
      <c r="E43"/>
      <c r="F43"/>
      <c r="G43"/>
    </row>
    <row r="44" spans="1:7">
      <c r="B44"/>
      <c r="C44"/>
      <c r="D44"/>
      <c r="E44"/>
      <c r="F44"/>
      <c r="G44"/>
    </row>
    <row r="45" spans="1:7">
      <c r="B45"/>
      <c r="C45"/>
      <c r="D45"/>
      <c r="E45"/>
      <c r="F45"/>
      <c r="G45"/>
    </row>
    <row r="46" spans="1:7">
      <c r="B46"/>
      <c r="C46"/>
      <c r="D46"/>
      <c r="E46"/>
      <c r="F46"/>
      <c r="G46"/>
    </row>
    <row r="47" spans="1:7">
      <c r="B47"/>
      <c r="C47"/>
      <c r="D47"/>
      <c r="E47"/>
      <c r="F47"/>
      <c r="G47"/>
    </row>
    <row r="48" spans="1:7">
      <c r="B48"/>
      <c r="C48"/>
      <c r="D48"/>
      <c r="E48"/>
      <c r="F48"/>
      <c r="G48"/>
    </row>
    <row r="49" spans="1:7" s="1" customFormat="1"/>
    <row r="50" spans="1:7">
      <c r="B50"/>
      <c r="C50"/>
      <c r="D50"/>
      <c r="E50"/>
      <c r="F50"/>
      <c r="G50"/>
    </row>
    <row r="51" spans="1:7">
      <c r="B51"/>
      <c r="C51"/>
      <c r="D51"/>
      <c r="E51"/>
      <c r="F51"/>
      <c r="G51"/>
    </row>
    <row r="52" spans="1:7">
      <c r="B52"/>
      <c r="C52"/>
      <c r="D52"/>
      <c r="E52"/>
      <c r="F52"/>
      <c r="G52"/>
    </row>
    <row r="53" spans="1:7">
      <c r="B53"/>
      <c r="C53"/>
      <c r="D53"/>
      <c r="E53"/>
      <c r="F53"/>
      <c r="G53"/>
    </row>
    <row r="54" spans="1:7" s="1" customFormat="1">
      <c r="A54"/>
      <c r="B54"/>
      <c r="C54"/>
      <c r="D54"/>
      <c r="E54"/>
      <c r="F54"/>
      <c r="G54"/>
    </row>
    <row r="55" spans="1:7">
      <c r="A55" s="1"/>
      <c r="B55" s="1"/>
      <c r="C55" s="1"/>
      <c r="D55" s="1"/>
      <c r="E55" s="1"/>
      <c r="F55" s="1"/>
      <c r="G55" s="1"/>
    </row>
    <row r="56" spans="1:7" s="1" customFormat="1">
      <c r="A56"/>
      <c r="B56"/>
      <c r="C56"/>
      <c r="D56"/>
      <c r="E56"/>
      <c r="F56"/>
      <c r="G56"/>
    </row>
    <row r="57" spans="1:7">
      <c r="B57"/>
      <c r="C57"/>
      <c r="D57"/>
      <c r="E57"/>
      <c r="F57"/>
      <c r="G57"/>
    </row>
    <row r="58" spans="1:7" s="1" customFormat="1">
      <c r="A58"/>
      <c r="B58"/>
      <c r="C58"/>
      <c r="D58"/>
      <c r="E58"/>
      <c r="F58"/>
      <c r="G58"/>
    </row>
    <row r="59" spans="1:7">
      <c r="B59"/>
      <c r="C59"/>
      <c r="D59"/>
      <c r="E59"/>
      <c r="F59"/>
      <c r="G59"/>
    </row>
    <row r="60" spans="1:7" s="1" customFormat="1"/>
    <row r="61" spans="1:7">
      <c r="B61"/>
      <c r="C61"/>
      <c r="D61"/>
      <c r="E61"/>
      <c r="F61"/>
      <c r="G61"/>
    </row>
    <row r="62" spans="1:7" s="1" customFormat="1"/>
    <row r="63" spans="1:7">
      <c r="B63"/>
      <c r="C63"/>
      <c r="D63"/>
      <c r="E63"/>
      <c r="F63"/>
      <c r="G63"/>
    </row>
    <row r="64" spans="1:7" s="1" customFormat="1"/>
    <row r="65" spans="1:7">
      <c r="B65"/>
      <c r="C65"/>
      <c r="D65"/>
      <c r="E65"/>
      <c r="F65"/>
      <c r="G65"/>
    </row>
    <row r="66" spans="1:7">
      <c r="A66" s="1"/>
      <c r="B66" s="1"/>
      <c r="C66" s="1"/>
      <c r="D66" s="1"/>
      <c r="E66" s="1"/>
      <c r="F66" s="1"/>
      <c r="G66" s="1"/>
    </row>
    <row r="67" spans="1:7">
      <c r="B67"/>
      <c r="C67"/>
      <c r="D67"/>
      <c r="E67"/>
      <c r="F67"/>
      <c r="G67"/>
    </row>
    <row r="68" spans="1:7">
      <c r="A68" s="1"/>
      <c r="B68" s="1"/>
      <c r="C68" s="1"/>
      <c r="D68" s="1"/>
      <c r="E68" s="1"/>
      <c r="F68" s="1"/>
      <c r="G68" s="1"/>
    </row>
    <row r="69" spans="1:7">
      <c r="B69"/>
      <c r="C69"/>
      <c r="D69"/>
      <c r="E69"/>
      <c r="F69"/>
      <c r="G69"/>
    </row>
    <row r="70" spans="1:7">
      <c r="A70" s="1"/>
      <c r="B70" s="1"/>
      <c r="C70" s="1"/>
      <c r="D70" s="1"/>
      <c r="E70" s="1"/>
      <c r="F70" s="1"/>
      <c r="G70" s="1"/>
    </row>
    <row r="71" spans="1:7">
      <c r="B71"/>
      <c r="C71"/>
      <c r="D71"/>
      <c r="E71"/>
      <c r="F71"/>
      <c r="G71"/>
    </row>
    <row r="72" spans="1:7">
      <c r="B72"/>
      <c r="C72"/>
      <c r="D72"/>
      <c r="E72"/>
      <c r="F72"/>
      <c r="G72"/>
    </row>
    <row r="73" spans="1:7">
      <c r="B73"/>
      <c r="C73"/>
      <c r="D73"/>
      <c r="E73"/>
      <c r="F73"/>
      <c r="G73"/>
    </row>
    <row r="74" spans="1:7">
      <c r="B74"/>
      <c r="C74"/>
      <c r="D74"/>
      <c r="E74"/>
      <c r="F74"/>
      <c r="G74"/>
    </row>
    <row r="75" spans="1:7">
      <c r="B75"/>
      <c r="C75"/>
      <c r="D75"/>
      <c r="E75"/>
      <c r="F75"/>
      <c r="G75"/>
    </row>
    <row r="76" spans="1:7">
      <c r="B76"/>
      <c r="C76"/>
      <c r="D76"/>
      <c r="E76"/>
      <c r="F76"/>
      <c r="G76"/>
    </row>
    <row r="77" spans="1:7" ht="26.45" customHeight="1">
      <c r="B77"/>
      <c r="C77"/>
      <c r="D77"/>
      <c r="E77"/>
      <c r="F77"/>
      <c r="G77"/>
    </row>
    <row r="78" spans="1:7">
      <c r="B78"/>
      <c r="C78"/>
      <c r="D78"/>
      <c r="E78"/>
      <c r="F78"/>
      <c r="G78"/>
    </row>
    <row r="79" spans="1:7">
      <c r="B79"/>
      <c r="C79"/>
      <c r="D79"/>
      <c r="E79"/>
      <c r="F79"/>
      <c r="G79"/>
    </row>
    <row r="80" spans="1:7">
      <c r="B80"/>
      <c r="C80"/>
      <c r="D80"/>
      <c r="E80"/>
      <c r="F80"/>
      <c r="G80"/>
    </row>
    <row r="81" spans="2:7">
      <c r="B81"/>
      <c r="C81"/>
      <c r="D81"/>
      <c r="E81"/>
      <c r="F81"/>
      <c r="G81"/>
    </row>
    <row r="82" spans="2:7">
      <c r="B82"/>
      <c r="C82"/>
      <c r="D82"/>
      <c r="E82"/>
      <c r="F82"/>
      <c r="G82"/>
    </row>
    <row r="83" spans="2:7">
      <c r="B83"/>
      <c r="C83"/>
      <c r="D83"/>
      <c r="E83"/>
      <c r="F83"/>
      <c r="G83"/>
    </row>
    <row r="84" spans="2:7">
      <c r="B84"/>
      <c r="C84"/>
      <c r="D84"/>
      <c r="E84"/>
      <c r="F84"/>
      <c r="G84"/>
    </row>
    <row r="85" spans="2:7">
      <c r="B85"/>
      <c r="C85"/>
      <c r="D85"/>
      <c r="E85"/>
      <c r="F85"/>
      <c r="G85"/>
    </row>
    <row r="86" spans="2:7">
      <c r="B86"/>
      <c r="C86"/>
      <c r="D86"/>
      <c r="E86"/>
      <c r="F86"/>
      <c r="G86"/>
    </row>
    <row r="87" spans="2:7">
      <c r="B87"/>
      <c r="C87"/>
      <c r="D87"/>
      <c r="E87"/>
      <c r="F87"/>
      <c r="G87"/>
    </row>
    <row r="88" spans="2:7">
      <c r="B88"/>
      <c r="C88"/>
      <c r="D88"/>
      <c r="E88"/>
      <c r="F88"/>
      <c r="G88"/>
    </row>
    <row r="89" spans="2:7">
      <c r="B89"/>
      <c r="C89"/>
      <c r="D89"/>
      <c r="E89"/>
      <c r="F89"/>
      <c r="G89"/>
    </row>
    <row r="90" spans="2:7">
      <c r="B90"/>
      <c r="C90"/>
      <c r="D90"/>
      <c r="E90"/>
      <c r="F90"/>
      <c r="G90"/>
    </row>
    <row r="91" spans="2:7">
      <c r="B91"/>
      <c r="C91"/>
      <c r="D91"/>
      <c r="E91"/>
      <c r="F91"/>
      <c r="G91"/>
    </row>
    <row r="92" spans="2:7">
      <c r="B92"/>
      <c r="C92"/>
      <c r="D92"/>
      <c r="E92"/>
      <c r="F92"/>
      <c r="G92"/>
    </row>
    <row r="93" spans="2:7">
      <c r="B93"/>
      <c r="C93"/>
      <c r="D93"/>
      <c r="E93"/>
      <c r="F93"/>
      <c r="G93"/>
    </row>
    <row r="94" spans="2:7">
      <c r="B94"/>
      <c r="C94"/>
      <c r="D94"/>
      <c r="E94"/>
      <c r="F94"/>
      <c r="G94"/>
    </row>
    <row r="95" spans="2:7">
      <c r="B95"/>
      <c r="C95"/>
      <c r="D95"/>
      <c r="E95"/>
      <c r="F95"/>
      <c r="G95"/>
    </row>
    <row r="96" spans="2:7">
      <c r="B96"/>
      <c r="C96"/>
      <c r="D96"/>
      <c r="E96"/>
      <c r="F96"/>
      <c r="G96"/>
    </row>
    <row r="97" spans="2:7">
      <c r="B97"/>
      <c r="C97"/>
      <c r="D97"/>
      <c r="E97"/>
      <c r="F97"/>
      <c r="G97"/>
    </row>
    <row r="98" spans="2:7">
      <c r="B98"/>
      <c r="C98"/>
      <c r="D98"/>
      <c r="E98"/>
      <c r="F98"/>
      <c r="G98"/>
    </row>
    <row r="99" spans="2:7">
      <c r="B99"/>
      <c r="C99"/>
      <c r="D99"/>
      <c r="E99"/>
      <c r="F99"/>
      <c r="G99"/>
    </row>
    <row r="100" spans="2:7">
      <c r="B100"/>
      <c r="C100"/>
      <c r="D100"/>
      <c r="E100"/>
      <c r="F100"/>
      <c r="G100"/>
    </row>
    <row r="101" spans="2:7">
      <c r="B101"/>
      <c r="C101"/>
      <c r="D101"/>
      <c r="E101"/>
      <c r="F101"/>
      <c r="G101"/>
    </row>
    <row r="102" spans="2:7">
      <c r="B102"/>
      <c r="C102"/>
      <c r="D102"/>
      <c r="E102"/>
      <c r="F102"/>
      <c r="G102"/>
    </row>
    <row r="103" spans="2:7">
      <c r="B103"/>
      <c r="C103"/>
      <c r="D103"/>
      <c r="E103"/>
      <c r="F103"/>
      <c r="G103"/>
    </row>
    <row r="104" spans="2:7">
      <c r="B104"/>
      <c r="C104"/>
      <c r="D104"/>
      <c r="E104"/>
      <c r="F104"/>
      <c r="G104"/>
    </row>
    <row r="105" spans="2:7">
      <c r="B105"/>
      <c r="C105"/>
      <c r="D105"/>
      <c r="E105"/>
      <c r="F105"/>
      <c r="G105"/>
    </row>
    <row r="106" spans="2:7">
      <c r="B106"/>
      <c r="C106"/>
      <c r="D106"/>
      <c r="E106"/>
      <c r="F106"/>
      <c r="G106"/>
    </row>
    <row r="107" spans="2:7">
      <c r="B107"/>
      <c r="C107"/>
      <c r="D107"/>
      <c r="E107"/>
      <c r="F107"/>
      <c r="G107"/>
    </row>
    <row r="108" spans="2:7">
      <c r="B108"/>
      <c r="C108"/>
      <c r="D108"/>
      <c r="E108"/>
      <c r="F108"/>
      <c r="G108"/>
    </row>
    <row r="109" spans="2:7">
      <c r="B109"/>
      <c r="C109"/>
      <c r="D109"/>
      <c r="E109"/>
      <c r="F109"/>
      <c r="G109"/>
    </row>
    <row r="110" spans="2:7">
      <c r="B110"/>
      <c r="C110"/>
      <c r="D110"/>
      <c r="E110"/>
      <c r="F110"/>
      <c r="G110"/>
    </row>
    <row r="111" spans="2:7">
      <c r="B111"/>
      <c r="C111"/>
      <c r="D111"/>
      <c r="E111"/>
      <c r="F111"/>
      <c r="G111"/>
    </row>
    <row r="112" spans="2:7">
      <c r="B112"/>
      <c r="C112"/>
      <c r="D112"/>
      <c r="E112"/>
      <c r="F112"/>
      <c r="G112"/>
    </row>
    <row r="113" spans="2:7">
      <c r="B113"/>
      <c r="C113"/>
      <c r="D113"/>
      <c r="E113"/>
      <c r="F113"/>
      <c r="G113"/>
    </row>
    <row r="114" spans="2:7">
      <c r="B114"/>
      <c r="C114"/>
      <c r="D114"/>
      <c r="E114"/>
      <c r="F114"/>
      <c r="G114"/>
    </row>
    <row r="115" spans="2:7">
      <c r="B115"/>
      <c r="C115"/>
      <c r="D115"/>
      <c r="E115"/>
      <c r="F115"/>
      <c r="G115"/>
    </row>
    <row r="116" spans="2:7">
      <c r="B116"/>
      <c r="C116"/>
      <c r="D116"/>
      <c r="E116"/>
      <c r="F116"/>
      <c r="G116"/>
    </row>
    <row r="117" spans="2:7">
      <c r="B117"/>
      <c r="C117"/>
      <c r="D117"/>
      <c r="E117"/>
      <c r="F117"/>
      <c r="G117"/>
    </row>
    <row r="118" spans="2:7">
      <c r="B118"/>
      <c r="C118"/>
      <c r="D118"/>
      <c r="E118"/>
      <c r="F118"/>
      <c r="G118"/>
    </row>
    <row r="119" spans="2:7">
      <c r="B119"/>
      <c r="C119"/>
      <c r="D119"/>
      <c r="E119"/>
      <c r="F119"/>
      <c r="G119"/>
    </row>
    <row r="120" spans="2:7">
      <c r="B120"/>
      <c r="C120"/>
      <c r="D120"/>
      <c r="E120"/>
      <c r="F120"/>
      <c r="G120"/>
    </row>
    <row r="121" spans="2:7">
      <c r="B121"/>
      <c r="C121"/>
      <c r="D121"/>
      <c r="E121"/>
      <c r="F121"/>
      <c r="G121"/>
    </row>
    <row r="122" spans="2:7">
      <c r="B122"/>
      <c r="C122"/>
      <c r="D122"/>
      <c r="E122"/>
      <c r="F122"/>
      <c r="G122"/>
    </row>
    <row r="123" spans="2:7">
      <c r="B123"/>
      <c r="C123"/>
      <c r="D123"/>
      <c r="E123"/>
      <c r="F123"/>
      <c r="G123"/>
    </row>
    <row r="124" spans="2:7">
      <c r="B124"/>
      <c r="C124"/>
      <c r="D124"/>
      <c r="E124"/>
      <c r="F124"/>
      <c r="G124"/>
    </row>
    <row r="125" spans="2:7">
      <c r="B125"/>
      <c r="C125"/>
      <c r="D125"/>
      <c r="E125"/>
      <c r="F125"/>
      <c r="G125"/>
    </row>
    <row r="126" spans="2:7">
      <c r="B126"/>
      <c r="C126"/>
      <c r="D126"/>
      <c r="E126"/>
      <c r="F126"/>
      <c r="G126"/>
    </row>
    <row r="127" spans="2:7">
      <c r="B127"/>
      <c r="C127"/>
      <c r="D127"/>
      <c r="E127"/>
      <c r="F127"/>
      <c r="G127"/>
    </row>
    <row r="128" spans="2:7">
      <c r="B128"/>
      <c r="C128"/>
      <c r="D128"/>
      <c r="E128"/>
      <c r="F128"/>
      <c r="G128"/>
    </row>
    <row r="129" spans="2:7">
      <c r="B129"/>
      <c r="C129"/>
      <c r="D129"/>
      <c r="E129"/>
      <c r="F129"/>
      <c r="G129"/>
    </row>
    <row r="130" spans="2:7">
      <c r="B130"/>
      <c r="C130"/>
      <c r="D130"/>
      <c r="E130"/>
      <c r="F130"/>
      <c r="G130"/>
    </row>
    <row r="131" spans="2:7">
      <c r="B131"/>
      <c r="C131"/>
      <c r="D131"/>
      <c r="E131"/>
      <c r="F131"/>
      <c r="G131"/>
    </row>
    <row r="132" spans="2:7">
      <c r="B132"/>
      <c r="C132"/>
      <c r="D132"/>
      <c r="E132"/>
      <c r="F132"/>
      <c r="G132"/>
    </row>
    <row r="133" spans="2:7">
      <c r="B133"/>
      <c r="C133"/>
      <c r="D133"/>
      <c r="E133"/>
      <c r="F133"/>
      <c r="G133"/>
    </row>
    <row r="134" spans="2:7">
      <c r="B134"/>
      <c r="C134"/>
      <c r="D134"/>
      <c r="E134"/>
      <c r="F134"/>
      <c r="G134"/>
    </row>
    <row r="135" spans="2:7">
      <c r="B135"/>
      <c r="C135"/>
      <c r="D135"/>
      <c r="E135"/>
      <c r="F135"/>
      <c r="G135"/>
    </row>
    <row r="136" spans="2:7">
      <c r="B136"/>
      <c r="C136"/>
      <c r="D136"/>
      <c r="E136"/>
      <c r="F136"/>
      <c r="G136"/>
    </row>
    <row r="137" spans="2:7">
      <c r="B137"/>
      <c r="C137"/>
      <c r="D137"/>
      <c r="E137"/>
      <c r="F137"/>
      <c r="G137"/>
    </row>
    <row r="138" spans="2:7">
      <c r="B138"/>
      <c r="C138"/>
      <c r="D138"/>
      <c r="E138"/>
      <c r="F138"/>
      <c r="G138"/>
    </row>
    <row r="139" spans="2:7">
      <c r="B139"/>
      <c r="C139"/>
      <c r="D139"/>
      <c r="E139"/>
      <c r="F139"/>
      <c r="G139"/>
    </row>
    <row r="140" spans="2:7">
      <c r="B140"/>
      <c r="C140"/>
      <c r="D140"/>
      <c r="E140"/>
      <c r="F140"/>
      <c r="G140"/>
    </row>
    <row r="141" spans="2:7">
      <c r="B141"/>
      <c r="C141"/>
      <c r="D141"/>
      <c r="E141"/>
      <c r="F141"/>
      <c r="G141"/>
    </row>
    <row r="142" spans="2:7">
      <c r="B142"/>
      <c r="C142"/>
      <c r="D142"/>
      <c r="E142"/>
      <c r="F142"/>
      <c r="G142"/>
    </row>
    <row r="143" spans="2:7">
      <c r="B143"/>
      <c r="C143"/>
      <c r="D143"/>
      <c r="E143"/>
      <c r="F143"/>
      <c r="G143"/>
    </row>
    <row r="144" spans="2:7">
      <c r="B144"/>
      <c r="C144"/>
      <c r="D144"/>
      <c r="E144"/>
      <c r="F144"/>
      <c r="G144"/>
    </row>
    <row r="145" spans="2:7">
      <c r="B145"/>
      <c r="C145"/>
      <c r="D145"/>
      <c r="E145"/>
      <c r="F145"/>
      <c r="G145"/>
    </row>
    <row r="146" spans="2:7">
      <c r="B146"/>
      <c r="C146"/>
      <c r="D146"/>
      <c r="E146"/>
      <c r="F146"/>
      <c r="G146"/>
    </row>
    <row r="147" spans="2:7">
      <c r="B147"/>
      <c r="C147"/>
      <c r="D147"/>
      <c r="E147"/>
      <c r="F147"/>
      <c r="G147"/>
    </row>
    <row r="148" spans="2:7">
      <c r="B148"/>
      <c r="C148"/>
      <c r="D148"/>
      <c r="E148"/>
      <c r="F148"/>
      <c r="G148"/>
    </row>
    <row r="149" spans="2:7">
      <c r="B149"/>
      <c r="C149"/>
      <c r="D149"/>
      <c r="E149"/>
      <c r="F149"/>
      <c r="G149"/>
    </row>
    <row r="150" spans="2:7">
      <c r="B150"/>
      <c r="C150"/>
      <c r="D150"/>
      <c r="E150"/>
      <c r="F150"/>
      <c r="G150"/>
    </row>
    <row r="151" spans="2:7">
      <c r="B151"/>
      <c r="C151"/>
      <c r="D151"/>
      <c r="E151"/>
      <c r="F151"/>
      <c r="G151"/>
    </row>
    <row r="152" spans="2:7">
      <c r="B152"/>
      <c r="C152"/>
      <c r="D152"/>
      <c r="E152"/>
      <c r="F152"/>
      <c r="G152"/>
    </row>
    <row r="153" spans="2:7">
      <c r="B153"/>
      <c r="C153"/>
      <c r="D153"/>
      <c r="E153"/>
      <c r="F153"/>
      <c r="G153"/>
    </row>
    <row r="154" spans="2:7">
      <c r="B154"/>
      <c r="C154"/>
      <c r="D154"/>
      <c r="E154"/>
      <c r="F154"/>
      <c r="G154"/>
    </row>
    <row r="155" spans="2:7">
      <c r="B155"/>
      <c r="C155"/>
      <c r="D155"/>
      <c r="E155"/>
      <c r="F155"/>
      <c r="G155"/>
    </row>
    <row r="156" spans="2:7">
      <c r="B156"/>
      <c r="C156"/>
      <c r="D156"/>
      <c r="E156"/>
      <c r="F156"/>
      <c r="G156"/>
    </row>
    <row r="157" spans="2:7">
      <c r="B157"/>
      <c r="C157"/>
      <c r="D157"/>
      <c r="E157"/>
      <c r="F157"/>
      <c r="G157"/>
    </row>
    <row r="158" spans="2:7">
      <c r="B158"/>
      <c r="C158"/>
      <c r="D158"/>
      <c r="E158"/>
      <c r="F158"/>
      <c r="G158"/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13"/>
  <sheetViews>
    <sheetView tabSelected="1" topLeftCell="A19" zoomScale="107" zoomScaleNormal="107" workbookViewId="0">
      <selection activeCell="G36" sqref="G36"/>
    </sheetView>
  </sheetViews>
  <sheetFormatPr defaultRowHeight="15"/>
  <cols>
    <col min="1" max="1" width="37.85546875" customWidth="1"/>
    <col min="2" max="2" width="18" style="2" customWidth="1"/>
    <col min="3" max="3" width="15.7109375" style="2" customWidth="1"/>
    <col min="4" max="4" width="14.5703125" style="2" customWidth="1"/>
    <col min="5" max="5" width="16.140625" style="2" customWidth="1"/>
    <col min="6" max="6" width="13.7109375" style="2" customWidth="1"/>
    <col min="7" max="7" width="11.7109375" style="2" customWidth="1"/>
  </cols>
  <sheetData>
    <row r="1" spans="1:7" ht="21">
      <c r="A1" s="106"/>
      <c r="B1" s="64" t="s">
        <v>89</v>
      </c>
      <c r="C1" s="65">
        <v>2015</v>
      </c>
      <c r="D1" s="66"/>
      <c r="E1" s="64" t="s">
        <v>90</v>
      </c>
      <c r="F1" s="65">
        <v>2016</v>
      </c>
      <c r="G1" s="66"/>
    </row>
    <row r="2" spans="1:7" ht="23.25">
      <c r="A2" s="108" t="s">
        <v>125</v>
      </c>
      <c r="B2" s="104"/>
      <c r="C2" s="7" t="s">
        <v>37</v>
      </c>
      <c r="D2" s="7" t="s">
        <v>37</v>
      </c>
      <c r="E2" s="7" t="s">
        <v>37</v>
      </c>
      <c r="F2" s="7" t="s">
        <v>37</v>
      </c>
      <c r="G2" s="7" t="s">
        <v>51</v>
      </c>
    </row>
    <row r="3" spans="1:7" ht="23.25">
      <c r="A3" s="109" t="s">
        <v>126</v>
      </c>
      <c r="B3" s="105" t="s">
        <v>42</v>
      </c>
      <c r="C3" s="8" t="s">
        <v>44</v>
      </c>
      <c r="D3" s="8" t="s">
        <v>46</v>
      </c>
      <c r="E3" s="22" t="s">
        <v>38</v>
      </c>
      <c r="F3" s="22" t="s">
        <v>50</v>
      </c>
      <c r="G3" s="8" t="s">
        <v>46</v>
      </c>
    </row>
    <row r="4" spans="1:7" ht="23.25">
      <c r="A4" s="107" t="s">
        <v>127</v>
      </c>
      <c r="B4" s="105" t="s">
        <v>38</v>
      </c>
      <c r="C4" s="8" t="s">
        <v>43</v>
      </c>
      <c r="D4" s="8" t="s">
        <v>47</v>
      </c>
      <c r="E4" s="8" t="s">
        <v>48</v>
      </c>
      <c r="F4" s="9" t="s">
        <v>43</v>
      </c>
      <c r="G4" s="9" t="s">
        <v>47</v>
      </c>
    </row>
    <row r="5" spans="1:7">
      <c r="B5" s="10" t="s">
        <v>36</v>
      </c>
      <c r="C5" s="10" t="s">
        <v>45</v>
      </c>
      <c r="D5" s="11" t="s">
        <v>45</v>
      </c>
      <c r="E5" s="11" t="s">
        <v>49</v>
      </c>
      <c r="F5" s="11" t="s">
        <v>45</v>
      </c>
      <c r="G5" s="11" t="s">
        <v>45</v>
      </c>
    </row>
    <row r="6" spans="1:7" s="1" customFormat="1" ht="19.899999999999999" customHeight="1">
      <c r="A6" s="75" t="s">
        <v>0</v>
      </c>
      <c r="B6" s="78">
        <v>13190</v>
      </c>
      <c r="C6" s="78">
        <v>7566</v>
      </c>
      <c r="D6" s="78">
        <v>19078</v>
      </c>
      <c r="E6" s="78">
        <v>9147</v>
      </c>
      <c r="F6" s="78">
        <v>6595</v>
      </c>
      <c r="G6" s="78">
        <v>4444</v>
      </c>
    </row>
    <row r="7" spans="1:7">
      <c r="A7" s="12" t="s">
        <v>3</v>
      </c>
      <c r="B7" s="74">
        <v>1592</v>
      </c>
      <c r="C7" s="74">
        <v>1187</v>
      </c>
      <c r="D7" s="74">
        <v>388</v>
      </c>
      <c r="E7" s="74">
        <v>1522</v>
      </c>
      <c r="F7" s="74">
        <v>1191</v>
      </c>
      <c r="G7" s="74">
        <v>299</v>
      </c>
    </row>
    <row r="8" spans="1:7">
      <c r="A8" s="12" t="s">
        <v>5</v>
      </c>
      <c r="B8" s="74">
        <v>1759</v>
      </c>
      <c r="C8" s="74">
        <v>1249</v>
      </c>
      <c r="D8" s="74">
        <v>474</v>
      </c>
      <c r="E8" s="74">
        <v>1548</v>
      </c>
      <c r="F8" s="74">
        <v>1165</v>
      </c>
      <c r="G8" s="74">
        <v>507</v>
      </c>
    </row>
    <row r="9" spans="1:7">
      <c r="A9" s="12" t="s">
        <v>1</v>
      </c>
      <c r="B9" s="74">
        <v>5798</v>
      </c>
      <c r="C9" s="74">
        <v>3323</v>
      </c>
      <c r="D9" s="74">
        <v>1883</v>
      </c>
      <c r="E9" s="74">
        <v>5204</v>
      </c>
      <c r="F9" s="74">
        <v>3196</v>
      </c>
      <c r="G9" s="74">
        <v>1814</v>
      </c>
    </row>
    <row r="10" spans="1:7">
      <c r="A10" s="12" t="s">
        <v>7</v>
      </c>
      <c r="B10" s="74">
        <v>4039</v>
      </c>
      <c r="C10" s="74">
        <v>1413</v>
      </c>
      <c r="D10" s="74">
        <v>2438</v>
      </c>
      <c r="E10" s="74">
        <v>3173</v>
      </c>
      <c r="F10" s="74">
        <v>1041</v>
      </c>
      <c r="G10" s="74">
        <v>1979</v>
      </c>
    </row>
    <row r="11" spans="1:7" s="1" customFormat="1" ht="19.899999999999999" customHeight="1">
      <c r="A11" s="75" t="s">
        <v>9</v>
      </c>
      <c r="B11" s="76">
        <v>2949</v>
      </c>
      <c r="C11" s="76">
        <v>1693</v>
      </c>
      <c r="D11" s="76">
        <v>1084</v>
      </c>
      <c r="E11" s="76">
        <v>2680</v>
      </c>
      <c r="F11" s="76">
        <v>1625</v>
      </c>
      <c r="G11" s="76">
        <v>984</v>
      </c>
    </row>
    <row r="12" spans="1:7">
      <c r="A12" s="12" t="s">
        <v>3</v>
      </c>
      <c r="B12" s="74">
        <v>1852</v>
      </c>
      <c r="C12" s="74">
        <v>1160</v>
      </c>
      <c r="D12" s="74">
        <v>637</v>
      </c>
      <c r="E12" s="74">
        <v>1777</v>
      </c>
      <c r="F12" s="74">
        <v>1125</v>
      </c>
      <c r="G12" s="74">
        <v>616</v>
      </c>
    </row>
    <row r="13" spans="1:7">
      <c r="A13" s="12" t="s">
        <v>11</v>
      </c>
      <c r="B13" s="74">
        <v>1097</v>
      </c>
      <c r="C13" s="74">
        <v>533</v>
      </c>
      <c r="D13" s="74">
        <v>447</v>
      </c>
      <c r="E13" s="74">
        <v>895</v>
      </c>
      <c r="F13" s="74">
        <v>494</v>
      </c>
      <c r="G13" s="74">
        <v>366</v>
      </c>
    </row>
    <row r="14" spans="1:7">
      <c r="A14" s="12" t="s">
        <v>1</v>
      </c>
      <c r="B14" s="74"/>
      <c r="C14" s="74"/>
      <c r="D14" s="74"/>
      <c r="E14" s="74">
        <v>7</v>
      </c>
      <c r="F14" s="74">
        <v>5</v>
      </c>
      <c r="G14" s="74">
        <v>2</v>
      </c>
    </row>
    <row r="15" spans="1:7" ht="19.899999999999999" customHeight="1">
      <c r="A15" s="75" t="s">
        <v>12</v>
      </c>
      <c r="B15" s="76">
        <v>2472</v>
      </c>
      <c r="C15" s="76">
        <v>1252</v>
      </c>
      <c r="D15" s="76">
        <v>1073</v>
      </c>
      <c r="E15" s="76"/>
      <c r="F15" s="76"/>
      <c r="G15" s="76"/>
    </row>
    <row r="16" spans="1:7" ht="19.899999999999999" customHeight="1">
      <c r="A16" s="79" t="s">
        <v>17</v>
      </c>
      <c r="B16" s="78">
        <v>4488</v>
      </c>
      <c r="C16" s="78">
        <v>1613</v>
      </c>
      <c r="D16" s="78">
        <v>2720</v>
      </c>
      <c r="E16" s="78">
        <v>3869</v>
      </c>
      <c r="F16" s="78">
        <v>1313</v>
      </c>
      <c r="G16" s="78">
        <v>2443</v>
      </c>
    </row>
    <row r="17" spans="1:7">
      <c r="A17" s="12" t="s">
        <v>3</v>
      </c>
      <c r="B17" s="74">
        <v>204</v>
      </c>
      <c r="C17" s="74">
        <v>56</v>
      </c>
      <c r="D17" s="74">
        <v>49</v>
      </c>
      <c r="E17" s="74">
        <v>106</v>
      </c>
      <c r="F17" s="74">
        <v>45</v>
      </c>
      <c r="G17" s="74">
        <v>43</v>
      </c>
    </row>
    <row r="18" spans="1:7">
      <c r="A18" s="12" t="s">
        <v>11</v>
      </c>
      <c r="B18" s="74">
        <v>151</v>
      </c>
      <c r="C18" s="74">
        <v>67</v>
      </c>
      <c r="D18" s="74">
        <v>75</v>
      </c>
      <c r="E18" s="74">
        <v>91</v>
      </c>
      <c r="F18" s="74">
        <v>52</v>
      </c>
      <c r="G18" s="74">
        <v>37</v>
      </c>
    </row>
    <row r="19" spans="1:7">
      <c r="A19" s="12" t="s">
        <v>1</v>
      </c>
      <c r="B19" s="74">
        <v>823</v>
      </c>
      <c r="C19" s="74">
        <v>337</v>
      </c>
      <c r="D19" s="74">
        <v>453</v>
      </c>
      <c r="E19" s="74">
        <v>558</v>
      </c>
      <c r="F19" s="74">
        <v>209</v>
      </c>
      <c r="G19" s="74">
        <v>320</v>
      </c>
    </row>
    <row r="20" spans="1:7">
      <c r="A20" s="12" t="s">
        <v>7</v>
      </c>
      <c r="B20" s="74">
        <v>3391</v>
      </c>
      <c r="C20" s="74">
        <v>1153</v>
      </c>
      <c r="D20" s="74">
        <v>1810</v>
      </c>
      <c r="E20" s="74">
        <v>3075</v>
      </c>
      <c r="F20" s="74">
        <v>987</v>
      </c>
      <c r="G20" s="74">
        <v>2024</v>
      </c>
    </row>
    <row r="21" spans="1:7" s="1" customFormat="1" ht="19.899999999999999" customHeight="1">
      <c r="A21" s="75" t="s">
        <v>21</v>
      </c>
      <c r="B21" s="76">
        <v>49093</v>
      </c>
      <c r="C21" s="76">
        <v>33301</v>
      </c>
      <c r="D21" s="76">
        <v>14556</v>
      </c>
      <c r="E21" s="76">
        <v>44814</v>
      </c>
      <c r="F21" s="76">
        <v>30023</v>
      </c>
      <c r="G21" s="76">
        <v>13227</v>
      </c>
    </row>
    <row r="22" spans="1:7">
      <c r="A22" s="12" t="s">
        <v>3</v>
      </c>
      <c r="B22" s="74">
        <v>1533</v>
      </c>
      <c r="C22" s="74">
        <v>932</v>
      </c>
      <c r="D22" s="74">
        <v>576</v>
      </c>
      <c r="E22" s="74">
        <v>1446</v>
      </c>
      <c r="F22" s="74">
        <v>915</v>
      </c>
      <c r="G22" s="74">
        <v>511</v>
      </c>
    </row>
    <row r="23" spans="1:7">
      <c r="A23" s="12" t="s">
        <v>11</v>
      </c>
      <c r="B23" s="74">
        <v>23403</v>
      </c>
      <c r="C23" s="74">
        <v>17289</v>
      </c>
      <c r="D23" s="74">
        <v>5466</v>
      </c>
      <c r="E23" s="74">
        <v>21122</v>
      </c>
      <c r="F23" s="74">
        <v>16765</v>
      </c>
      <c r="G23" s="74">
        <v>4628</v>
      </c>
    </row>
    <row r="24" spans="1:7">
      <c r="A24" s="12" t="s">
        <v>1</v>
      </c>
      <c r="B24" s="74">
        <v>16532</v>
      </c>
      <c r="C24" s="74">
        <v>11009</v>
      </c>
      <c r="D24" s="74">
        <v>5096</v>
      </c>
      <c r="E24" s="74">
        <v>15077</v>
      </c>
      <c r="F24" s="74">
        <v>10085</v>
      </c>
      <c r="G24" s="74">
        <v>4672</v>
      </c>
    </row>
    <row r="25" spans="1:7">
      <c r="A25" s="12" t="s">
        <v>7</v>
      </c>
      <c r="B25" s="74">
        <v>7622</v>
      </c>
      <c r="C25" s="74">
        <v>3769</v>
      </c>
      <c r="D25" s="74">
        <v>3418</v>
      </c>
      <c r="E25" s="74">
        <v>7168</v>
      </c>
      <c r="F25" s="74">
        <v>3252</v>
      </c>
      <c r="G25" s="74">
        <v>3596</v>
      </c>
    </row>
    <row r="26" spans="1:7" s="1" customFormat="1" ht="19.899999999999999" customHeight="1">
      <c r="A26" s="75" t="s">
        <v>22</v>
      </c>
      <c r="B26" s="76">
        <v>8909</v>
      </c>
      <c r="C26" s="76">
        <v>5598</v>
      </c>
      <c r="D26" s="76">
        <v>3119</v>
      </c>
      <c r="E26" s="76">
        <v>7753</v>
      </c>
      <c r="F26" s="76">
        <v>5012</v>
      </c>
      <c r="G26" s="76">
        <v>2580</v>
      </c>
    </row>
    <row r="27" spans="1:7">
      <c r="A27" s="12" t="s">
        <v>3</v>
      </c>
      <c r="B27" s="74"/>
      <c r="C27" s="74"/>
      <c r="D27" s="74"/>
      <c r="E27" s="74">
        <v>16</v>
      </c>
      <c r="F27" s="74">
        <v>21</v>
      </c>
      <c r="G27" s="74">
        <v>9</v>
      </c>
    </row>
    <row r="28" spans="1:7">
      <c r="A28" s="12" t="s">
        <v>11</v>
      </c>
      <c r="B28" s="74">
        <v>4637</v>
      </c>
      <c r="C28" s="74">
        <v>2931</v>
      </c>
      <c r="D28" s="74">
        <v>1581</v>
      </c>
      <c r="E28" s="74">
        <v>3790</v>
      </c>
      <c r="F28" s="74">
        <v>2616</v>
      </c>
      <c r="G28" s="74">
        <v>1114</v>
      </c>
    </row>
    <row r="29" spans="1:7">
      <c r="A29" s="12" t="s">
        <v>1</v>
      </c>
      <c r="B29" s="74">
        <v>4272</v>
      </c>
      <c r="C29" s="74">
        <v>2667</v>
      </c>
      <c r="D29" s="74">
        <v>1538</v>
      </c>
      <c r="E29" s="74">
        <v>3970</v>
      </c>
      <c r="F29" s="74">
        <v>2391</v>
      </c>
      <c r="G29" s="74">
        <v>1462</v>
      </c>
    </row>
    <row r="30" spans="1:7">
      <c r="A30" s="12" t="s">
        <v>7</v>
      </c>
      <c r="B30" s="74"/>
      <c r="C30" s="74"/>
      <c r="D30" s="74"/>
      <c r="E30" s="74"/>
      <c r="F30" s="74"/>
      <c r="G30" s="74"/>
    </row>
    <row r="31" spans="1:7" s="77" customFormat="1" ht="19.899999999999999" customHeight="1">
      <c r="A31" s="75" t="s">
        <v>23</v>
      </c>
      <c r="B31" s="76">
        <v>4271</v>
      </c>
      <c r="C31" s="76">
        <v>2435</v>
      </c>
      <c r="D31" s="76">
        <v>1790</v>
      </c>
      <c r="E31" s="76">
        <v>3602</v>
      </c>
      <c r="F31" s="76">
        <v>2070</v>
      </c>
      <c r="G31" s="76">
        <v>1461</v>
      </c>
    </row>
    <row r="32" spans="1:7">
      <c r="A32" s="12" t="s">
        <v>3</v>
      </c>
      <c r="B32" s="74">
        <v>266</v>
      </c>
      <c r="C32" s="74">
        <v>160</v>
      </c>
      <c r="D32" s="74">
        <v>125</v>
      </c>
      <c r="E32" s="74">
        <v>243</v>
      </c>
      <c r="F32" s="74">
        <v>146</v>
      </c>
      <c r="G32" s="74">
        <v>94</v>
      </c>
    </row>
    <row r="33" spans="1:7">
      <c r="A33" s="12" t="s">
        <v>11</v>
      </c>
      <c r="B33" s="74">
        <v>479</v>
      </c>
      <c r="C33" s="74">
        <v>355</v>
      </c>
      <c r="D33" s="74">
        <v>114</v>
      </c>
      <c r="E33" s="74">
        <v>490</v>
      </c>
      <c r="F33" s="74">
        <v>346</v>
      </c>
      <c r="G33" s="74">
        <v>154</v>
      </c>
    </row>
    <row r="34" spans="1:7">
      <c r="A34" s="12" t="s">
        <v>1</v>
      </c>
      <c r="B34" s="74">
        <v>3525</v>
      </c>
      <c r="C34" s="74">
        <v>1922</v>
      </c>
      <c r="D34" s="74">
        <v>1550</v>
      </c>
      <c r="E34" s="74">
        <v>2818</v>
      </c>
      <c r="F34" s="74">
        <v>1546</v>
      </c>
      <c r="G34" s="74">
        <v>1184</v>
      </c>
    </row>
    <row r="35" spans="1:7">
      <c r="A35" s="12" t="s">
        <v>7</v>
      </c>
      <c r="B35" s="74"/>
      <c r="C35" s="74"/>
      <c r="D35" s="74"/>
      <c r="E35" s="74">
        <v>51</v>
      </c>
      <c r="F35" s="74">
        <v>32</v>
      </c>
      <c r="G35" s="74">
        <v>29</v>
      </c>
    </row>
    <row r="36" spans="1:7" ht="19.899999999999999" customHeight="1">
      <c r="A36" s="75" t="s">
        <v>128</v>
      </c>
      <c r="B36" s="76">
        <v>21558</v>
      </c>
      <c r="C36" s="76">
        <v>15765</v>
      </c>
      <c r="D36" s="76">
        <v>5984</v>
      </c>
      <c r="E36" s="76">
        <v>17046</v>
      </c>
      <c r="F36" s="76">
        <v>14728</v>
      </c>
      <c r="G36" s="76">
        <v>4924</v>
      </c>
    </row>
    <row r="42" spans="1:7">
      <c r="B42"/>
      <c r="C42"/>
      <c r="D42"/>
      <c r="E42"/>
      <c r="F42"/>
      <c r="G42"/>
    </row>
    <row r="43" spans="1:7">
      <c r="B43"/>
      <c r="C43"/>
      <c r="D43"/>
      <c r="E43"/>
      <c r="F43"/>
      <c r="G43"/>
    </row>
    <row r="44" spans="1:7">
      <c r="B44"/>
      <c r="C44"/>
      <c r="D44"/>
      <c r="E44"/>
      <c r="F44"/>
      <c r="G44"/>
    </row>
    <row r="45" spans="1:7">
      <c r="B45"/>
      <c r="C45"/>
      <c r="D45"/>
      <c r="E45"/>
      <c r="F45"/>
      <c r="G45"/>
    </row>
    <row r="46" spans="1:7">
      <c r="B46"/>
      <c r="C46"/>
      <c r="D46"/>
      <c r="E46"/>
      <c r="F46"/>
      <c r="G46"/>
    </row>
    <row r="47" spans="1:7">
      <c r="B47"/>
      <c r="C47"/>
      <c r="D47"/>
      <c r="E47"/>
      <c r="F47"/>
      <c r="G47"/>
    </row>
    <row r="48" spans="1:7">
      <c r="B48"/>
      <c r="C48"/>
      <c r="D48"/>
      <c r="E48"/>
      <c r="F48"/>
      <c r="G48"/>
    </row>
    <row r="49" spans="2:7">
      <c r="B49"/>
      <c r="C49"/>
      <c r="D49"/>
      <c r="E49"/>
      <c r="F49"/>
      <c r="G49"/>
    </row>
    <row r="50" spans="2:7">
      <c r="B50"/>
      <c r="C50"/>
      <c r="D50"/>
      <c r="E50"/>
      <c r="F50"/>
      <c r="G50"/>
    </row>
    <row r="51" spans="2:7">
      <c r="B51"/>
      <c r="C51"/>
      <c r="D51"/>
      <c r="E51"/>
      <c r="F51"/>
      <c r="G51"/>
    </row>
    <row r="52" spans="2:7">
      <c r="B52"/>
      <c r="C52"/>
      <c r="D52"/>
      <c r="E52"/>
      <c r="F52"/>
      <c r="G52"/>
    </row>
    <row r="53" spans="2:7">
      <c r="B53"/>
      <c r="C53"/>
      <c r="D53"/>
      <c r="E53"/>
      <c r="F53"/>
      <c r="G53"/>
    </row>
    <row r="54" spans="2:7">
      <c r="B54"/>
      <c r="C54"/>
      <c r="D54"/>
      <c r="E54"/>
      <c r="F54"/>
      <c r="G54"/>
    </row>
    <row r="55" spans="2:7">
      <c r="B55"/>
      <c r="C55"/>
      <c r="D55"/>
      <c r="E55"/>
      <c r="F55"/>
      <c r="G55"/>
    </row>
    <row r="56" spans="2:7">
      <c r="B56"/>
      <c r="C56"/>
      <c r="D56"/>
      <c r="E56"/>
      <c r="F56"/>
      <c r="G56"/>
    </row>
    <row r="57" spans="2:7">
      <c r="B57"/>
      <c r="C57"/>
      <c r="D57"/>
      <c r="E57"/>
      <c r="F57"/>
      <c r="G57"/>
    </row>
    <row r="58" spans="2:7">
      <c r="B58"/>
      <c r="C58"/>
      <c r="D58"/>
      <c r="E58"/>
      <c r="F58"/>
      <c r="G58"/>
    </row>
    <row r="59" spans="2:7">
      <c r="B59"/>
      <c r="C59"/>
      <c r="D59"/>
      <c r="E59"/>
      <c r="F59"/>
      <c r="G59"/>
    </row>
    <row r="60" spans="2:7">
      <c r="B60"/>
      <c r="C60"/>
      <c r="D60"/>
      <c r="E60"/>
      <c r="F60"/>
      <c r="G60"/>
    </row>
    <row r="61" spans="2:7">
      <c r="B61"/>
      <c r="C61"/>
      <c r="D61"/>
      <c r="E61"/>
      <c r="F61"/>
      <c r="G61"/>
    </row>
    <row r="62" spans="2:7">
      <c r="B62"/>
      <c r="C62"/>
      <c r="D62"/>
      <c r="E62"/>
      <c r="F62"/>
      <c r="G62"/>
    </row>
    <row r="63" spans="2:7">
      <c r="B63"/>
      <c r="C63"/>
      <c r="D63"/>
      <c r="E63"/>
      <c r="F63"/>
      <c r="G63"/>
    </row>
    <row r="64" spans="2:7">
      <c r="B64"/>
      <c r="C64"/>
      <c r="D64"/>
      <c r="E64"/>
      <c r="F64"/>
      <c r="G64"/>
    </row>
    <row r="65" spans="2:7">
      <c r="B65"/>
      <c r="C65"/>
      <c r="D65"/>
      <c r="E65"/>
      <c r="F65"/>
      <c r="G65"/>
    </row>
    <row r="66" spans="2:7">
      <c r="B66"/>
      <c r="C66"/>
      <c r="D66"/>
      <c r="E66"/>
      <c r="F66"/>
      <c r="G66"/>
    </row>
    <row r="67" spans="2:7">
      <c r="B67"/>
      <c r="C67"/>
      <c r="D67"/>
      <c r="E67"/>
      <c r="F67"/>
      <c r="G67"/>
    </row>
    <row r="68" spans="2:7">
      <c r="B68"/>
      <c r="C68"/>
      <c r="D68"/>
      <c r="E68"/>
      <c r="F68"/>
      <c r="G68"/>
    </row>
    <row r="69" spans="2:7">
      <c r="B69"/>
      <c r="C69"/>
      <c r="D69"/>
      <c r="E69"/>
      <c r="F69"/>
      <c r="G69"/>
    </row>
    <row r="70" spans="2:7">
      <c r="B70"/>
      <c r="C70"/>
      <c r="D70"/>
      <c r="E70"/>
      <c r="F70"/>
      <c r="G70"/>
    </row>
    <row r="71" spans="2:7">
      <c r="B71"/>
      <c r="C71"/>
      <c r="D71"/>
      <c r="E71"/>
      <c r="F71"/>
      <c r="G71"/>
    </row>
    <row r="72" spans="2:7">
      <c r="B72"/>
      <c r="C72"/>
      <c r="D72"/>
      <c r="E72"/>
      <c r="F72"/>
      <c r="G72"/>
    </row>
    <row r="73" spans="2:7">
      <c r="B73"/>
      <c r="C73"/>
      <c r="D73"/>
      <c r="E73"/>
      <c r="F73"/>
      <c r="G73"/>
    </row>
    <row r="74" spans="2:7">
      <c r="B74"/>
      <c r="C74"/>
      <c r="D74"/>
      <c r="E74"/>
      <c r="F74"/>
      <c r="G74"/>
    </row>
    <row r="75" spans="2:7">
      <c r="B75"/>
      <c r="C75"/>
      <c r="D75"/>
      <c r="E75"/>
      <c r="F75"/>
      <c r="G75"/>
    </row>
    <row r="76" spans="2:7">
      <c r="B76"/>
      <c r="C76"/>
      <c r="D76"/>
      <c r="E76"/>
      <c r="F76"/>
      <c r="G76"/>
    </row>
    <row r="77" spans="2:7">
      <c r="B77"/>
      <c r="C77"/>
      <c r="D77"/>
      <c r="E77"/>
      <c r="F77"/>
      <c r="G77"/>
    </row>
    <row r="78" spans="2:7">
      <c r="B78"/>
      <c r="C78"/>
      <c r="D78"/>
      <c r="E78"/>
      <c r="F78"/>
      <c r="G78"/>
    </row>
    <row r="79" spans="2:7">
      <c r="B79"/>
      <c r="C79"/>
      <c r="D79"/>
      <c r="E79"/>
      <c r="F79"/>
      <c r="G79"/>
    </row>
    <row r="80" spans="2:7">
      <c r="B80"/>
      <c r="C80"/>
      <c r="D80"/>
      <c r="E80"/>
      <c r="F80"/>
      <c r="G80"/>
    </row>
    <row r="81" spans="2:7">
      <c r="B81"/>
      <c r="C81"/>
      <c r="D81"/>
      <c r="E81"/>
      <c r="F81"/>
      <c r="G81"/>
    </row>
    <row r="82" spans="2:7">
      <c r="B82"/>
      <c r="C82"/>
      <c r="D82"/>
      <c r="E82"/>
      <c r="F82"/>
      <c r="G82"/>
    </row>
    <row r="83" spans="2:7">
      <c r="B83"/>
      <c r="C83"/>
      <c r="D83"/>
      <c r="E83"/>
      <c r="F83"/>
      <c r="G83"/>
    </row>
    <row r="84" spans="2:7">
      <c r="B84"/>
      <c r="C84"/>
      <c r="D84"/>
      <c r="E84"/>
      <c r="F84"/>
      <c r="G84"/>
    </row>
    <row r="85" spans="2:7">
      <c r="B85"/>
      <c r="C85"/>
      <c r="D85"/>
      <c r="E85"/>
      <c r="F85"/>
      <c r="G85"/>
    </row>
    <row r="86" spans="2:7">
      <c r="B86"/>
      <c r="C86"/>
      <c r="D86"/>
      <c r="E86"/>
      <c r="F86"/>
      <c r="G86"/>
    </row>
    <row r="87" spans="2:7">
      <c r="B87"/>
      <c r="C87"/>
      <c r="D87"/>
      <c r="E87"/>
      <c r="F87"/>
      <c r="G87"/>
    </row>
    <row r="88" spans="2:7">
      <c r="B88"/>
      <c r="C88"/>
      <c r="D88"/>
      <c r="E88"/>
      <c r="F88"/>
      <c r="G88"/>
    </row>
    <row r="89" spans="2:7">
      <c r="B89"/>
      <c r="C89"/>
      <c r="D89"/>
      <c r="E89"/>
      <c r="F89"/>
      <c r="G89"/>
    </row>
    <row r="90" spans="2:7">
      <c r="B90"/>
      <c r="C90"/>
      <c r="D90"/>
      <c r="E90"/>
      <c r="F90"/>
      <c r="G90"/>
    </row>
    <row r="91" spans="2:7">
      <c r="B91"/>
      <c r="C91"/>
      <c r="D91"/>
      <c r="E91"/>
      <c r="F91"/>
      <c r="G91"/>
    </row>
    <row r="92" spans="2:7">
      <c r="B92"/>
      <c r="C92"/>
      <c r="D92"/>
      <c r="E92"/>
      <c r="F92"/>
      <c r="G92"/>
    </row>
    <row r="93" spans="2:7">
      <c r="B93"/>
      <c r="C93"/>
      <c r="D93"/>
      <c r="E93"/>
      <c r="F93"/>
      <c r="G93"/>
    </row>
    <row r="94" spans="2:7">
      <c r="B94"/>
      <c r="C94"/>
      <c r="D94"/>
      <c r="E94"/>
      <c r="F94"/>
      <c r="G94"/>
    </row>
    <row r="95" spans="2:7">
      <c r="B95"/>
      <c r="C95"/>
      <c r="D95"/>
      <c r="E95"/>
      <c r="F95"/>
      <c r="G95"/>
    </row>
    <row r="96" spans="2:7">
      <c r="B96"/>
      <c r="C96"/>
      <c r="D96"/>
      <c r="E96"/>
      <c r="F96"/>
      <c r="G96"/>
    </row>
    <row r="97" spans="2:7">
      <c r="B97"/>
      <c r="C97"/>
      <c r="D97"/>
      <c r="E97"/>
      <c r="F97"/>
      <c r="G97"/>
    </row>
    <row r="98" spans="2:7">
      <c r="B98"/>
      <c r="C98"/>
      <c r="D98"/>
      <c r="E98"/>
      <c r="F98"/>
      <c r="G98"/>
    </row>
    <row r="99" spans="2:7">
      <c r="B99"/>
      <c r="C99"/>
      <c r="D99"/>
      <c r="E99"/>
      <c r="F99"/>
      <c r="G99"/>
    </row>
    <row r="100" spans="2:7">
      <c r="B100"/>
      <c r="C100"/>
      <c r="D100"/>
      <c r="E100"/>
      <c r="F100"/>
      <c r="G100"/>
    </row>
    <row r="101" spans="2:7">
      <c r="B101"/>
      <c r="C101"/>
      <c r="D101"/>
      <c r="E101"/>
      <c r="F101"/>
      <c r="G101"/>
    </row>
    <row r="102" spans="2:7">
      <c r="B102"/>
      <c r="C102"/>
      <c r="D102"/>
      <c r="E102"/>
      <c r="F102"/>
      <c r="G102"/>
    </row>
    <row r="103" spans="2:7">
      <c r="B103"/>
      <c r="C103"/>
      <c r="D103"/>
      <c r="E103"/>
      <c r="F103"/>
      <c r="G103"/>
    </row>
    <row r="104" spans="2:7">
      <c r="B104"/>
      <c r="C104"/>
      <c r="D104"/>
      <c r="E104"/>
      <c r="F104"/>
      <c r="G104"/>
    </row>
    <row r="105" spans="2:7">
      <c r="B105"/>
      <c r="C105"/>
      <c r="D105"/>
      <c r="E105"/>
      <c r="F105"/>
      <c r="G105"/>
    </row>
    <row r="106" spans="2:7">
      <c r="B106"/>
      <c r="C106"/>
      <c r="D106"/>
      <c r="E106"/>
      <c r="F106"/>
      <c r="G106"/>
    </row>
    <row r="107" spans="2:7">
      <c r="B107"/>
      <c r="C107"/>
      <c r="D107"/>
      <c r="E107"/>
      <c r="F107"/>
      <c r="G107"/>
    </row>
    <row r="108" spans="2:7">
      <c r="B108"/>
      <c r="C108"/>
      <c r="D108"/>
      <c r="E108"/>
      <c r="F108"/>
      <c r="G108"/>
    </row>
    <row r="109" spans="2:7">
      <c r="B109"/>
      <c r="C109"/>
      <c r="D109"/>
      <c r="E109"/>
      <c r="F109"/>
      <c r="G109"/>
    </row>
    <row r="110" spans="2:7">
      <c r="B110"/>
      <c r="C110"/>
      <c r="D110"/>
      <c r="E110"/>
      <c r="F110"/>
      <c r="G110"/>
    </row>
    <row r="111" spans="2:7">
      <c r="B111"/>
      <c r="C111"/>
      <c r="D111"/>
      <c r="E111"/>
      <c r="F111"/>
      <c r="G111"/>
    </row>
    <row r="112" spans="2:7">
      <c r="B112"/>
      <c r="C112"/>
      <c r="D112"/>
      <c r="E112"/>
      <c r="F112"/>
      <c r="G112"/>
    </row>
    <row r="113" spans="2:7">
      <c r="B113"/>
      <c r="C113"/>
      <c r="D113"/>
      <c r="E113"/>
      <c r="F113"/>
      <c r="G113"/>
    </row>
    <row r="114" spans="2:7">
      <c r="B114"/>
      <c r="C114"/>
      <c r="D114"/>
      <c r="E114"/>
      <c r="F114"/>
      <c r="G114"/>
    </row>
    <row r="115" spans="2:7">
      <c r="B115"/>
      <c r="C115"/>
      <c r="D115"/>
      <c r="E115"/>
      <c r="F115"/>
      <c r="G115"/>
    </row>
    <row r="116" spans="2:7">
      <c r="B116"/>
      <c r="C116"/>
      <c r="D116"/>
      <c r="E116"/>
      <c r="F116"/>
      <c r="G116"/>
    </row>
    <row r="117" spans="2:7">
      <c r="B117"/>
      <c r="C117"/>
      <c r="D117"/>
      <c r="E117"/>
      <c r="F117"/>
      <c r="G117"/>
    </row>
    <row r="118" spans="2:7">
      <c r="B118"/>
      <c r="C118"/>
      <c r="D118"/>
      <c r="E118"/>
      <c r="F118"/>
      <c r="G118"/>
    </row>
    <row r="119" spans="2:7">
      <c r="B119"/>
      <c r="C119"/>
      <c r="D119"/>
      <c r="E119"/>
      <c r="F119"/>
      <c r="G119"/>
    </row>
    <row r="120" spans="2:7">
      <c r="B120"/>
      <c r="C120"/>
      <c r="D120"/>
      <c r="E120"/>
      <c r="F120"/>
      <c r="G120"/>
    </row>
    <row r="121" spans="2:7">
      <c r="B121"/>
      <c r="C121"/>
      <c r="D121"/>
      <c r="E121"/>
      <c r="F121"/>
      <c r="G121"/>
    </row>
    <row r="122" spans="2:7">
      <c r="B122"/>
      <c r="C122"/>
      <c r="D122"/>
      <c r="E122"/>
      <c r="F122"/>
      <c r="G122"/>
    </row>
    <row r="123" spans="2:7">
      <c r="B123"/>
      <c r="C123"/>
      <c r="D123"/>
      <c r="E123"/>
      <c r="F123"/>
      <c r="G123"/>
    </row>
    <row r="124" spans="2:7">
      <c r="B124"/>
      <c r="C124"/>
      <c r="D124"/>
      <c r="E124"/>
      <c r="F124"/>
      <c r="G124"/>
    </row>
    <row r="125" spans="2:7">
      <c r="B125"/>
      <c r="C125"/>
      <c r="D125"/>
      <c r="E125"/>
      <c r="F125"/>
      <c r="G125"/>
    </row>
    <row r="126" spans="2:7">
      <c r="B126"/>
      <c r="C126"/>
      <c r="D126"/>
      <c r="E126"/>
      <c r="F126"/>
      <c r="G126"/>
    </row>
    <row r="127" spans="2:7">
      <c r="B127"/>
      <c r="C127"/>
      <c r="D127"/>
      <c r="E127"/>
      <c r="F127"/>
      <c r="G127"/>
    </row>
    <row r="128" spans="2:7">
      <c r="B128"/>
      <c r="C128"/>
      <c r="D128"/>
      <c r="E128"/>
      <c r="F128"/>
      <c r="G128"/>
    </row>
    <row r="129" spans="2:7">
      <c r="B129"/>
      <c r="C129"/>
      <c r="D129"/>
      <c r="E129"/>
      <c r="F129"/>
      <c r="G129"/>
    </row>
    <row r="130" spans="2:7">
      <c r="B130"/>
      <c r="C130"/>
      <c r="D130"/>
      <c r="E130"/>
      <c r="F130"/>
      <c r="G130"/>
    </row>
    <row r="131" spans="2:7">
      <c r="B131"/>
      <c r="C131"/>
      <c r="D131"/>
      <c r="E131"/>
      <c r="F131"/>
      <c r="G131"/>
    </row>
    <row r="132" spans="2:7">
      <c r="B132"/>
      <c r="C132"/>
      <c r="D132"/>
      <c r="E132"/>
      <c r="F132"/>
      <c r="G132"/>
    </row>
    <row r="133" spans="2:7">
      <c r="B133"/>
      <c r="C133"/>
      <c r="D133"/>
      <c r="E133"/>
      <c r="F133"/>
      <c r="G133"/>
    </row>
    <row r="134" spans="2:7">
      <c r="B134"/>
      <c r="C134"/>
      <c r="D134"/>
      <c r="E134"/>
      <c r="F134"/>
      <c r="G134"/>
    </row>
    <row r="135" spans="2:7">
      <c r="B135"/>
      <c r="C135"/>
      <c r="D135"/>
      <c r="E135"/>
      <c r="F135"/>
      <c r="G135"/>
    </row>
    <row r="136" spans="2:7">
      <c r="B136"/>
      <c r="C136"/>
      <c r="D136"/>
      <c r="E136"/>
      <c r="F136"/>
      <c r="G136"/>
    </row>
    <row r="137" spans="2:7">
      <c r="B137"/>
      <c r="C137"/>
      <c r="D137"/>
      <c r="E137"/>
      <c r="F137"/>
      <c r="G137"/>
    </row>
    <row r="138" spans="2:7">
      <c r="B138"/>
      <c r="C138"/>
      <c r="D138"/>
      <c r="E138"/>
      <c r="F138"/>
      <c r="G138"/>
    </row>
    <row r="139" spans="2:7">
      <c r="B139"/>
      <c r="C139"/>
      <c r="D139"/>
      <c r="E139"/>
      <c r="F139"/>
      <c r="G139"/>
    </row>
    <row r="140" spans="2:7">
      <c r="B140"/>
      <c r="C140"/>
      <c r="D140"/>
      <c r="E140"/>
      <c r="F140"/>
      <c r="G140"/>
    </row>
    <row r="141" spans="2:7">
      <c r="B141"/>
      <c r="C141"/>
      <c r="D141"/>
      <c r="E141"/>
      <c r="F141"/>
      <c r="G141"/>
    </row>
    <row r="142" spans="2:7">
      <c r="B142"/>
      <c r="C142"/>
      <c r="D142"/>
      <c r="E142"/>
      <c r="F142"/>
      <c r="G142"/>
    </row>
    <row r="143" spans="2:7">
      <c r="B143"/>
      <c r="C143"/>
      <c r="D143"/>
      <c r="E143"/>
      <c r="F143"/>
      <c r="G143"/>
    </row>
    <row r="144" spans="2:7">
      <c r="B144"/>
      <c r="C144"/>
      <c r="D144"/>
      <c r="E144"/>
      <c r="F144"/>
      <c r="G144"/>
    </row>
    <row r="145" spans="2:7">
      <c r="B145"/>
      <c r="C145"/>
      <c r="D145"/>
      <c r="E145"/>
      <c r="F145"/>
      <c r="G145"/>
    </row>
    <row r="146" spans="2:7">
      <c r="B146"/>
      <c r="C146"/>
      <c r="D146"/>
      <c r="E146"/>
      <c r="F146"/>
      <c r="G146"/>
    </row>
    <row r="147" spans="2:7">
      <c r="B147"/>
      <c r="C147"/>
      <c r="D147"/>
      <c r="E147"/>
      <c r="F147"/>
      <c r="G147"/>
    </row>
    <row r="148" spans="2:7">
      <c r="B148"/>
      <c r="C148"/>
      <c r="D148"/>
      <c r="E148"/>
      <c r="F148"/>
      <c r="G148"/>
    </row>
    <row r="149" spans="2:7">
      <c r="B149"/>
      <c r="C149"/>
      <c r="D149"/>
      <c r="E149"/>
      <c r="F149"/>
      <c r="G149"/>
    </row>
    <row r="150" spans="2:7">
      <c r="B150"/>
      <c r="C150"/>
      <c r="D150"/>
      <c r="E150"/>
      <c r="F150"/>
      <c r="G150"/>
    </row>
    <row r="151" spans="2:7">
      <c r="B151"/>
      <c r="C151"/>
      <c r="D151"/>
      <c r="E151"/>
      <c r="F151"/>
      <c r="G151"/>
    </row>
    <row r="152" spans="2:7">
      <c r="B152"/>
      <c r="C152"/>
      <c r="D152"/>
      <c r="E152"/>
      <c r="F152"/>
      <c r="G152"/>
    </row>
    <row r="153" spans="2:7">
      <c r="B153"/>
      <c r="C153"/>
      <c r="D153"/>
      <c r="E153"/>
      <c r="F153"/>
      <c r="G153"/>
    </row>
    <row r="154" spans="2:7">
      <c r="B154"/>
      <c r="C154"/>
      <c r="D154"/>
      <c r="E154"/>
      <c r="F154"/>
      <c r="G154"/>
    </row>
    <row r="155" spans="2:7">
      <c r="B155"/>
      <c r="C155"/>
      <c r="D155"/>
      <c r="E155"/>
      <c r="F155"/>
      <c r="G155"/>
    </row>
    <row r="156" spans="2:7">
      <c r="B156"/>
      <c r="C156"/>
      <c r="D156"/>
      <c r="E156"/>
      <c r="F156"/>
      <c r="G156"/>
    </row>
    <row r="157" spans="2:7">
      <c r="B157"/>
      <c r="C157"/>
      <c r="D157"/>
      <c r="E157"/>
      <c r="F157"/>
      <c r="G157"/>
    </row>
    <row r="158" spans="2:7">
      <c r="B158"/>
      <c r="C158"/>
      <c r="D158"/>
      <c r="E158"/>
      <c r="F158"/>
      <c r="G158"/>
    </row>
    <row r="159" spans="2:7">
      <c r="B159"/>
      <c r="C159"/>
      <c r="D159"/>
      <c r="E159"/>
      <c r="F159"/>
      <c r="G159"/>
    </row>
    <row r="160" spans="2:7">
      <c r="B160"/>
      <c r="C160"/>
      <c r="D160"/>
      <c r="E160"/>
      <c r="F160"/>
      <c r="G160"/>
    </row>
    <row r="161" spans="2:7">
      <c r="B161"/>
      <c r="C161"/>
      <c r="D161"/>
      <c r="E161"/>
      <c r="F161"/>
      <c r="G161"/>
    </row>
    <row r="162" spans="2:7">
      <c r="B162"/>
      <c r="C162"/>
      <c r="D162"/>
      <c r="E162"/>
      <c r="F162"/>
      <c r="G162"/>
    </row>
    <row r="163" spans="2:7">
      <c r="B163"/>
      <c r="C163"/>
      <c r="D163"/>
      <c r="E163"/>
      <c r="F163"/>
      <c r="G163"/>
    </row>
    <row r="164" spans="2:7">
      <c r="B164"/>
      <c r="C164"/>
      <c r="D164"/>
      <c r="E164"/>
      <c r="F164"/>
      <c r="G164"/>
    </row>
    <row r="165" spans="2:7">
      <c r="B165"/>
      <c r="C165"/>
      <c r="D165"/>
      <c r="E165"/>
      <c r="F165"/>
      <c r="G165"/>
    </row>
    <row r="166" spans="2:7">
      <c r="B166"/>
      <c r="C166"/>
      <c r="D166"/>
      <c r="E166"/>
      <c r="F166"/>
      <c r="G166"/>
    </row>
    <row r="167" spans="2:7">
      <c r="B167"/>
      <c r="C167"/>
      <c r="D167"/>
      <c r="E167"/>
      <c r="F167"/>
      <c r="G167"/>
    </row>
    <row r="168" spans="2:7">
      <c r="B168"/>
      <c r="C168"/>
      <c r="D168"/>
      <c r="E168"/>
      <c r="F168"/>
      <c r="G168"/>
    </row>
    <row r="169" spans="2:7">
      <c r="B169"/>
      <c r="C169"/>
      <c r="D169"/>
      <c r="E169"/>
      <c r="F169"/>
      <c r="G169"/>
    </row>
    <row r="170" spans="2:7">
      <c r="B170"/>
      <c r="C170"/>
      <c r="D170"/>
      <c r="E170"/>
      <c r="F170"/>
      <c r="G170"/>
    </row>
    <row r="171" spans="2:7">
      <c r="B171"/>
      <c r="C171"/>
      <c r="D171"/>
      <c r="E171"/>
      <c r="F171"/>
      <c r="G171"/>
    </row>
    <row r="172" spans="2:7">
      <c r="B172"/>
      <c r="C172"/>
      <c r="D172"/>
      <c r="E172"/>
      <c r="F172"/>
      <c r="G172"/>
    </row>
    <row r="173" spans="2:7">
      <c r="B173"/>
      <c r="C173"/>
      <c r="D173"/>
      <c r="E173"/>
      <c r="F173"/>
      <c r="G173"/>
    </row>
    <row r="174" spans="2:7">
      <c r="B174"/>
      <c r="C174"/>
      <c r="D174"/>
      <c r="E174"/>
      <c r="F174"/>
      <c r="G174"/>
    </row>
    <row r="175" spans="2:7">
      <c r="B175"/>
      <c r="C175"/>
      <c r="D175"/>
      <c r="E175"/>
      <c r="F175"/>
      <c r="G175"/>
    </row>
    <row r="176" spans="2:7">
      <c r="B176"/>
      <c r="C176"/>
      <c r="D176"/>
      <c r="E176"/>
      <c r="F176"/>
      <c r="G176"/>
    </row>
    <row r="177" spans="2:7">
      <c r="B177"/>
      <c r="C177"/>
      <c r="D177"/>
      <c r="E177"/>
      <c r="F177"/>
      <c r="G177"/>
    </row>
    <row r="178" spans="2:7">
      <c r="B178"/>
      <c r="C178"/>
      <c r="D178"/>
      <c r="E178"/>
      <c r="F178"/>
      <c r="G178"/>
    </row>
    <row r="179" spans="2:7">
      <c r="B179"/>
      <c r="C179"/>
      <c r="D179"/>
      <c r="E179"/>
      <c r="F179"/>
      <c r="G179"/>
    </row>
    <row r="180" spans="2:7">
      <c r="B180"/>
      <c r="C180"/>
      <c r="D180"/>
      <c r="E180"/>
      <c r="F180"/>
      <c r="G180"/>
    </row>
    <row r="181" spans="2:7">
      <c r="B181"/>
      <c r="C181"/>
      <c r="D181"/>
      <c r="E181"/>
      <c r="F181"/>
      <c r="G181"/>
    </row>
    <row r="182" spans="2:7">
      <c r="B182"/>
      <c r="C182"/>
      <c r="D182"/>
      <c r="E182"/>
      <c r="F182"/>
      <c r="G182"/>
    </row>
    <row r="183" spans="2:7">
      <c r="B183"/>
      <c r="C183"/>
      <c r="D183"/>
      <c r="E183"/>
      <c r="F183"/>
      <c r="G183"/>
    </row>
    <row r="184" spans="2:7">
      <c r="B184"/>
      <c r="C184"/>
      <c r="D184"/>
      <c r="E184"/>
      <c r="F184"/>
      <c r="G184"/>
    </row>
    <row r="185" spans="2:7">
      <c r="B185"/>
      <c r="C185"/>
      <c r="D185"/>
      <c r="E185"/>
      <c r="F185"/>
      <c r="G185"/>
    </row>
    <row r="186" spans="2:7">
      <c r="B186"/>
      <c r="C186"/>
      <c r="D186"/>
      <c r="E186"/>
      <c r="F186"/>
      <c r="G186"/>
    </row>
    <row r="187" spans="2:7">
      <c r="B187"/>
      <c r="C187"/>
      <c r="D187"/>
      <c r="E187"/>
      <c r="F187"/>
      <c r="G187"/>
    </row>
    <row r="188" spans="2:7">
      <c r="B188"/>
      <c r="C188"/>
      <c r="D188"/>
      <c r="E188"/>
      <c r="F188"/>
      <c r="G188"/>
    </row>
    <row r="189" spans="2:7">
      <c r="B189"/>
      <c r="C189"/>
      <c r="D189"/>
      <c r="E189"/>
      <c r="F189"/>
      <c r="G189"/>
    </row>
    <row r="190" spans="2:7">
      <c r="B190"/>
      <c r="C190"/>
      <c r="D190"/>
      <c r="E190"/>
      <c r="F190"/>
      <c r="G190"/>
    </row>
    <row r="191" spans="2:7">
      <c r="B191"/>
      <c r="C191"/>
      <c r="D191"/>
      <c r="E191"/>
      <c r="F191"/>
      <c r="G191"/>
    </row>
    <row r="192" spans="2:7">
      <c r="B192"/>
      <c r="C192"/>
      <c r="D192"/>
      <c r="E192"/>
      <c r="F192"/>
      <c r="G192"/>
    </row>
    <row r="193" spans="2:7">
      <c r="B193"/>
      <c r="C193"/>
      <c r="D193"/>
      <c r="E193"/>
      <c r="F193"/>
      <c r="G193"/>
    </row>
    <row r="194" spans="2:7">
      <c r="B194"/>
      <c r="C194"/>
      <c r="D194"/>
      <c r="E194"/>
      <c r="F194"/>
      <c r="G194"/>
    </row>
    <row r="195" spans="2:7">
      <c r="B195"/>
      <c r="C195"/>
      <c r="D195"/>
      <c r="E195"/>
      <c r="F195"/>
      <c r="G195"/>
    </row>
    <row r="196" spans="2:7">
      <c r="B196"/>
      <c r="C196"/>
      <c r="D196"/>
      <c r="E196"/>
      <c r="F196"/>
      <c r="G196"/>
    </row>
    <row r="197" spans="2:7">
      <c r="B197"/>
      <c r="C197"/>
      <c r="D197"/>
      <c r="E197"/>
      <c r="F197"/>
      <c r="G197"/>
    </row>
    <row r="198" spans="2:7">
      <c r="B198"/>
      <c r="C198"/>
      <c r="D198"/>
      <c r="E198"/>
      <c r="F198"/>
      <c r="G198"/>
    </row>
    <row r="199" spans="2:7">
      <c r="B199"/>
      <c r="C199"/>
      <c r="D199"/>
      <c r="E199"/>
      <c r="F199"/>
      <c r="G199"/>
    </row>
    <row r="200" spans="2:7">
      <c r="B200"/>
      <c r="C200"/>
      <c r="D200"/>
      <c r="E200"/>
      <c r="F200"/>
      <c r="G200"/>
    </row>
    <row r="201" spans="2:7">
      <c r="B201"/>
      <c r="C201"/>
      <c r="D201"/>
      <c r="E201"/>
      <c r="F201"/>
      <c r="G201"/>
    </row>
    <row r="202" spans="2:7">
      <c r="B202"/>
      <c r="C202"/>
      <c r="D202"/>
      <c r="E202"/>
      <c r="F202"/>
      <c r="G202"/>
    </row>
    <row r="203" spans="2:7">
      <c r="B203"/>
      <c r="C203"/>
      <c r="D203"/>
      <c r="E203"/>
      <c r="F203"/>
      <c r="G203"/>
    </row>
    <row r="204" spans="2:7">
      <c r="B204"/>
      <c r="C204"/>
      <c r="D204"/>
      <c r="E204"/>
      <c r="F204"/>
      <c r="G204"/>
    </row>
    <row r="205" spans="2:7">
      <c r="B205"/>
      <c r="C205"/>
      <c r="D205"/>
      <c r="E205"/>
      <c r="F205"/>
      <c r="G205"/>
    </row>
    <row r="206" spans="2:7">
      <c r="B206"/>
      <c r="C206"/>
      <c r="D206"/>
      <c r="E206"/>
      <c r="F206"/>
      <c r="G206"/>
    </row>
    <row r="207" spans="2:7">
      <c r="B207"/>
      <c r="C207"/>
      <c r="D207"/>
      <c r="E207"/>
      <c r="F207"/>
      <c r="G207"/>
    </row>
    <row r="208" spans="2:7">
      <c r="B208"/>
      <c r="C208"/>
      <c r="D208"/>
      <c r="E208"/>
      <c r="F208"/>
      <c r="G208"/>
    </row>
    <row r="209" spans="2:7">
      <c r="B209"/>
      <c r="C209"/>
      <c r="D209"/>
      <c r="E209"/>
      <c r="F209"/>
      <c r="G209"/>
    </row>
    <row r="210" spans="2:7">
      <c r="B210"/>
      <c r="C210"/>
      <c r="D210"/>
      <c r="E210"/>
      <c r="F210"/>
      <c r="G210"/>
    </row>
    <row r="211" spans="2:7">
      <c r="B211"/>
      <c r="C211"/>
      <c r="D211"/>
      <c r="E211"/>
      <c r="F211"/>
      <c r="G211"/>
    </row>
    <row r="212" spans="2:7">
      <c r="B212"/>
      <c r="C212"/>
      <c r="D212"/>
      <c r="E212"/>
      <c r="F212"/>
      <c r="G212"/>
    </row>
    <row r="213" spans="2:7">
      <c r="B213"/>
      <c r="C213"/>
      <c r="D213"/>
      <c r="E213"/>
      <c r="F213"/>
      <c r="G21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10</vt:i4>
      </vt:variant>
      <vt:variant>
        <vt:lpstr>Περιοχές με ονόματα</vt:lpstr>
      </vt:variant>
      <vt:variant>
        <vt:i4>9</vt:i4>
      </vt:variant>
    </vt:vector>
  </HeadingPairs>
  <TitlesOfParts>
    <vt:vector size="19" baseType="lpstr">
      <vt:lpstr>1η ΥΠΕ</vt:lpstr>
      <vt:lpstr>2η ΥΠΕ</vt:lpstr>
      <vt:lpstr>3η ΥΠΕ</vt:lpstr>
      <vt:lpstr>4η ΥΠΕ</vt:lpstr>
      <vt:lpstr>5η ΥΠΕ</vt:lpstr>
      <vt:lpstr>6η ΥΠΕ</vt:lpstr>
      <vt:lpstr>7η ΥΠΕ</vt:lpstr>
      <vt:lpstr>ΓΕΝΙΚΑ ΑΘΡΟΙΣΜΑΤΑ</vt:lpstr>
      <vt:lpstr>ΜΕΡΙΚΟ ΣΥΝ.ΠΡΟΣΩΠΙΚΟΥ</vt:lpstr>
      <vt:lpstr>ΠΡΟΣΩΠΙΚΟ ΠΡΩΤΟΒΑΘΜΙΑΣ</vt:lpstr>
      <vt:lpstr>'2η ΥΠΕ'!Print_Area</vt:lpstr>
      <vt:lpstr>'1η ΥΠΕ'!Print_Titles</vt:lpstr>
      <vt:lpstr>'2η ΥΠΕ'!Print_Titles</vt:lpstr>
      <vt:lpstr>'3η ΥΠΕ'!Print_Titles</vt:lpstr>
      <vt:lpstr>'4η ΥΠΕ'!Print_Titles</vt:lpstr>
      <vt:lpstr>'5η ΥΠΕ'!Print_Titles</vt:lpstr>
      <vt:lpstr>'6η ΥΠΕ'!Print_Titles</vt:lpstr>
      <vt:lpstr>'7η ΥΠΕ'!Print_Titles</vt:lpstr>
      <vt:lpstr>'ΜΕΡΙΚΟ ΣΥΝ.ΠΡΟΣΩΠΙΚΟΥ'!Print_Titles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POEDIN</cp:lastModifiedBy>
  <cp:lastPrinted>2016-09-08T10:16:38Z</cp:lastPrinted>
  <dcterms:created xsi:type="dcterms:W3CDTF">2016-09-02T08:37:25Z</dcterms:created>
  <dcterms:modified xsi:type="dcterms:W3CDTF">2016-09-08T10:23:20Z</dcterms:modified>
</cp:coreProperties>
</file>